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KRD</author>
  </authors>
  <commentList>
    <comment ref="J5" authorId="0">
      <text>
        <r>
          <rPr>
            <b/>
            <sz val="9"/>
            <rFont val="宋体"/>
            <charset val="134"/>
          </rPr>
          <t>KRD:</t>
        </r>
        <r>
          <rPr>
            <sz val="9"/>
            <rFont val="宋体"/>
            <charset val="134"/>
          </rPr>
          <t xml:space="preserve">
劳务费+个税</t>
        </r>
      </text>
    </comment>
  </commentList>
</comments>
</file>

<file path=xl/sharedStrings.xml><?xml version="1.0" encoding="utf-8"?>
<sst xmlns="http://schemas.openxmlformats.org/spreadsheetml/2006/main" count="239" uniqueCount="67">
  <si>
    <t>会议结算单</t>
  </si>
  <si>
    <t>供应商</t>
  </si>
  <si>
    <t>康辉集团北京国际会议展览有限公司</t>
  </si>
  <si>
    <t>会议名称</t>
  </si>
  <si>
    <t>C2</t>
  </si>
  <si>
    <t>会议时间/地点</t>
  </si>
  <si>
    <t>参会人数</t>
  </si>
  <si>
    <t>会务费</t>
  </si>
  <si>
    <t>项目</t>
  </si>
  <si>
    <t>数量</t>
  </si>
  <si>
    <t>单位</t>
  </si>
  <si>
    <t>劳务费</t>
  </si>
  <si>
    <t>个税</t>
  </si>
  <si>
    <t>次数</t>
  </si>
  <si>
    <t>单价</t>
  </si>
  <si>
    <t>小计</t>
  </si>
  <si>
    <t>备注</t>
  </si>
  <si>
    <t>衣斌</t>
  </si>
  <si>
    <t>人</t>
  </si>
  <si>
    <t>元</t>
  </si>
  <si>
    <t>王艳玲</t>
  </si>
  <si>
    <t>汪纳</t>
  </si>
  <si>
    <t>刘勇</t>
  </si>
  <si>
    <t>谌彪</t>
  </si>
  <si>
    <t>燕利娟</t>
  </si>
  <si>
    <t>陶西瑞</t>
  </si>
  <si>
    <t>王婷婷</t>
  </si>
  <si>
    <t>李灏坤</t>
  </si>
  <si>
    <t>王宁</t>
  </si>
  <si>
    <t>林森</t>
  </si>
  <si>
    <t>赵鹏</t>
  </si>
  <si>
    <t>陈一慧</t>
  </si>
  <si>
    <t>程之远</t>
  </si>
  <si>
    <t>李春光</t>
  </si>
  <si>
    <t>吕玉丹</t>
  </si>
  <si>
    <t>李光健</t>
  </si>
  <si>
    <t>程莹莹</t>
  </si>
  <si>
    <t>朱明勤</t>
  </si>
  <si>
    <t>董铭</t>
  </si>
  <si>
    <t>李儒辉</t>
  </si>
  <si>
    <t>金超</t>
  </si>
  <si>
    <t>李婷</t>
  </si>
  <si>
    <t>张影</t>
  </si>
  <si>
    <t>王丹丽</t>
  </si>
  <si>
    <t>顾广中</t>
  </si>
  <si>
    <t>任传波</t>
  </si>
  <si>
    <t>霍忠旭</t>
  </si>
  <si>
    <t>10.14/10.30李甜甜</t>
  </si>
  <si>
    <t>王莹</t>
  </si>
  <si>
    <t>场</t>
  </si>
  <si>
    <t>餐饮费</t>
  </si>
  <si>
    <t>许云鹏</t>
  </si>
  <si>
    <t>李超</t>
  </si>
  <si>
    <t>王寅东</t>
  </si>
  <si>
    <t>周婷</t>
  </si>
  <si>
    <t>孙巍</t>
  </si>
  <si>
    <t>张镯</t>
  </si>
  <si>
    <t>关大龙</t>
  </si>
  <si>
    <t>朱建欣</t>
  </si>
  <si>
    <t>刘欣妍</t>
  </si>
  <si>
    <t>李杨</t>
  </si>
  <si>
    <t>邵思琪</t>
  </si>
  <si>
    <t>程欢</t>
  </si>
  <si>
    <t>合计</t>
  </si>
  <si>
    <t>服务费</t>
  </si>
  <si>
    <t>税金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</si>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</sst>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18" fillId="8" borderId="13" applyNumberFormat="0" applyAlignment="0" applyProtection="0">
      <alignment vertical="center"/>
    </xf>
    <xf numFmtId="0" fontId="19" fillId="8" borderId="12" applyNumberFormat="0" applyAlignment="0" applyProtection="0">
      <alignment vertical="center"/>
    </xf>
    <xf numFmtId="0" fontId="20" fillId="9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0" fontId="5" fillId="2" borderId="3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2" borderId="3" xfId="49" applyFont="1" applyFill="1" applyBorder="1" applyAlignment="1">
      <alignment horizontal="center" vertical="center" wrapText="1"/>
    </xf>
    <xf numFmtId="0" fontId="4" fillId="2" borderId="8" xfId="49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5" fillId="2" borderId="8" xfId="49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right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right" vertical="center" wrapText="1"/>
    </xf>
    <xf numFmtId="0" fontId="5" fillId="5" borderId="8" xfId="0" applyFont="1" applyFill="1" applyBorder="1" applyAlignment="1">
      <alignment horizontal="center" vertical="center" wrapText="1"/>
    </xf>
    <xf numFmtId="177" fontId="5" fillId="5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L‘Oreal 采购报价单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7"/>
  <sheetViews>
    <sheetView tabSelected="1" zoomScale="110" zoomScaleNormal="110" topLeftCell="D30" workbookViewId="0">
      <selection activeCell="A70" sqref="A70:K70"/>
    </sheetView>
  </sheetViews>
  <sheetFormatPr defaultColWidth="12.5480769230769" defaultRowHeight="18" customHeight="1"/>
  <cols>
    <col min="1" max="1" width="6.77884615384615" style="1" customWidth="1"/>
    <col min="2" max="2" width="3.17307692307692" style="1" customWidth="1"/>
    <col min="3" max="3" width="9.51923076923077" style="1" customWidth="1"/>
    <col min="4" max="4" width="29.7115384615385" style="3" customWidth="1"/>
    <col min="5" max="5" width="6.92307692307692" style="1" customWidth="1"/>
    <col min="6" max="8" width="9.375" style="1" customWidth="1"/>
    <col min="9" max="9" width="6.77884615384615" style="1" customWidth="1"/>
    <col min="10" max="10" width="9.80769230769231" style="1" customWidth="1"/>
    <col min="11" max="11" width="10.3846153846154" style="1" customWidth="1"/>
    <col min="12" max="12" width="10.9615384615385" style="1" customWidth="1"/>
    <col min="13" max="13" width="26.25" style="1" customWidth="1"/>
    <col min="14" max="14" width="12.5480769230769" style="1"/>
    <col min="15" max="15" width="22.0673076923077" style="1" customWidth="1"/>
    <col min="16" max="16384" width="12.5480769230769" style="1"/>
  </cols>
  <sheetData>
    <row r="1" s="1" customFormat="1" ht="30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24"/>
      <c r="O1" s="25"/>
    </row>
    <row r="2" s="2" customFormat="1" customHeight="1" spans="1:13">
      <c r="A2" s="5" t="s">
        <v>1</v>
      </c>
      <c r="B2" s="5"/>
      <c r="C2" s="6" t="s">
        <v>2</v>
      </c>
      <c r="D2" s="7"/>
      <c r="E2" s="7"/>
      <c r="F2" s="7"/>
      <c r="G2" s="7"/>
      <c r="H2" s="7"/>
      <c r="I2" s="7"/>
      <c r="J2" s="7"/>
      <c r="K2" s="7"/>
      <c r="L2" s="7"/>
      <c r="M2" s="26"/>
    </row>
    <row r="3" s="2" customFormat="1" ht="29.1" customHeight="1" spans="1:13">
      <c r="A3" s="5" t="s">
        <v>3</v>
      </c>
      <c r="B3" s="5"/>
      <c r="C3" s="8" t="s">
        <v>4</v>
      </c>
      <c r="D3" s="8"/>
      <c r="E3" s="8"/>
      <c r="F3" s="5" t="s">
        <v>5</v>
      </c>
      <c r="G3" s="18"/>
      <c r="H3" s="18"/>
      <c r="I3" s="18"/>
      <c r="J3" s="20"/>
      <c r="K3" s="21"/>
      <c r="L3" s="5" t="s">
        <v>6</v>
      </c>
      <c r="M3" s="5"/>
    </row>
    <row r="4" s="2" customFormat="1" customHeight="1" spans="1:13">
      <c r="A4" s="9" t="s">
        <v>7</v>
      </c>
      <c r="B4" s="10"/>
      <c r="C4" s="11"/>
      <c r="D4" s="12" t="s">
        <v>8</v>
      </c>
      <c r="E4" s="11" t="s">
        <v>9</v>
      </c>
      <c r="F4" s="11" t="s">
        <v>10</v>
      </c>
      <c r="G4" s="11" t="s">
        <v>11</v>
      </c>
      <c r="H4" s="11" t="s">
        <v>12</v>
      </c>
      <c r="I4" s="11" t="s">
        <v>13</v>
      </c>
      <c r="J4" s="22" t="s">
        <v>14</v>
      </c>
      <c r="K4" s="22" t="s">
        <v>10</v>
      </c>
      <c r="L4" s="11" t="s">
        <v>15</v>
      </c>
      <c r="M4" s="11" t="s">
        <v>16</v>
      </c>
    </row>
    <row r="5" s="2" customFormat="1" customHeight="1" spans="1:13">
      <c r="A5" s="13"/>
      <c r="B5" s="14"/>
      <c r="C5" s="15">
        <v>1</v>
      </c>
      <c r="D5" s="16" t="s">
        <v>17</v>
      </c>
      <c r="E5" s="11">
        <v>1</v>
      </c>
      <c r="F5" s="15" t="s">
        <v>18</v>
      </c>
      <c r="G5" s="19">
        <v>800</v>
      </c>
      <c r="H5" s="11">
        <v>0</v>
      </c>
      <c r="I5" s="15">
        <v>1</v>
      </c>
      <c r="J5" s="22">
        <f t="shared" ref="J5:J65" si="0">G5+H5</f>
        <v>800</v>
      </c>
      <c r="K5" s="22" t="s">
        <v>19</v>
      </c>
      <c r="L5" s="23">
        <f t="shared" ref="L5:L65" si="1">J5</f>
        <v>800</v>
      </c>
      <c r="M5" s="11"/>
    </row>
    <row r="6" s="2" customFormat="1" customHeight="1" spans="1:13">
      <c r="A6" s="13"/>
      <c r="B6" s="14"/>
      <c r="C6" s="15">
        <v>2</v>
      </c>
      <c r="D6" s="16" t="s">
        <v>20</v>
      </c>
      <c r="E6" s="11">
        <v>1</v>
      </c>
      <c r="F6" s="15" t="s">
        <v>18</v>
      </c>
      <c r="G6" s="19">
        <v>800</v>
      </c>
      <c r="H6" s="11">
        <v>0</v>
      </c>
      <c r="I6" s="15">
        <v>1</v>
      </c>
      <c r="J6" s="22">
        <f t="shared" si="0"/>
        <v>800</v>
      </c>
      <c r="K6" s="22" t="s">
        <v>19</v>
      </c>
      <c r="L6" s="23">
        <f t="shared" si="1"/>
        <v>800</v>
      </c>
      <c r="M6" s="11"/>
    </row>
    <row r="7" s="2" customFormat="1" customHeight="1" spans="1:13">
      <c r="A7" s="13"/>
      <c r="B7" s="14"/>
      <c r="C7" s="15">
        <v>3</v>
      </c>
      <c r="D7" s="16" t="s">
        <v>21</v>
      </c>
      <c r="E7" s="11">
        <v>1</v>
      </c>
      <c r="F7" s="15" t="s">
        <v>18</v>
      </c>
      <c r="G7" s="19">
        <v>1000</v>
      </c>
      <c r="H7" s="11">
        <v>50</v>
      </c>
      <c r="I7" s="15">
        <v>1</v>
      </c>
      <c r="J7" s="22">
        <f t="shared" si="0"/>
        <v>1050</v>
      </c>
      <c r="K7" s="22" t="s">
        <v>19</v>
      </c>
      <c r="L7" s="23">
        <f t="shared" si="1"/>
        <v>1050</v>
      </c>
      <c r="M7" s="11"/>
    </row>
    <row r="8" s="2" customFormat="1" customHeight="1" spans="1:13">
      <c r="A8" s="13"/>
      <c r="B8" s="14"/>
      <c r="C8" s="15">
        <v>4</v>
      </c>
      <c r="D8" s="16" t="s">
        <v>22</v>
      </c>
      <c r="E8" s="11">
        <v>1</v>
      </c>
      <c r="F8" s="15" t="s">
        <v>18</v>
      </c>
      <c r="G8" s="19">
        <v>800</v>
      </c>
      <c r="H8" s="11">
        <v>0</v>
      </c>
      <c r="I8" s="15">
        <v>1</v>
      </c>
      <c r="J8" s="22">
        <f t="shared" si="0"/>
        <v>800</v>
      </c>
      <c r="K8" s="22" t="s">
        <v>19</v>
      </c>
      <c r="L8" s="23">
        <f t="shared" si="1"/>
        <v>800</v>
      </c>
      <c r="M8" s="11"/>
    </row>
    <row r="9" s="2" customFormat="1" customHeight="1" spans="1:13">
      <c r="A9" s="13"/>
      <c r="B9" s="14"/>
      <c r="C9" s="15">
        <v>5</v>
      </c>
      <c r="D9" s="16" t="s">
        <v>23</v>
      </c>
      <c r="E9" s="11">
        <v>1</v>
      </c>
      <c r="F9" s="15" t="s">
        <v>18</v>
      </c>
      <c r="G9" s="19">
        <v>500</v>
      </c>
      <c r="H9" s="11">
        <v>0</v>
      </c>
      <c r="I9" s="15">
        <v>1</v>
      </c>
      <c r="J9" s="22">
        <f t="shared" si="0"/>
        <v>500</v>
      </c>
      <c r="K9" s="22" t="s">
        <v>19</v>
      </c>
      <c r="L9" s="23">
        <f t="shared" si="1"/>
        <v>500</v>
      </c>
      <c r="M9" s="11"/>
    </row>
    <row r="10" s="2" customFormat="1" customHeight="1" spans="1:13">
      <c r="A10" s="13"/>
      <c r="B10" s="14"/>
      <c r="C10" s="15">
        <v>6</v>
      </c>
      <c r="D10" s="16" t="s">
        <v>24</v>
      </c>
      <c r="E10" s="11">
        <v>1</v>
      </c>
      <c r="F10" s="15" t="s">
        <v>18</v>
      </c>
      <c r="G10" s="19">
        <v>800</v>
      </c>
      <c r="H10" s="11">
        <v>0</v>
      </c>
      <c r="I10" s="15">
        <v>1</v>
      </c>
      <c r="J10" s="22">
        <f t="shared" si="0"/>
        <v>800</v>
      </c>
      <c r="K10" s="22" t="s">
        <v>19</v>
      </c>
      <c r="L10" s="23">
        <f t="shared" si="1"/>
        <v>800</v>
      </c>
      <c r="M10" s="11"/>
    </row>
    <row r="11" s="2" customFormat="1" customHeight="1" spans="1:13">
      <c r="A11" s="13"/>
      <c r="B11" s="14"/>
      <c r="C11" s="15">
        <v>7</v>
      </c>
      <c r="D11" s="16" t="s">
        <v>25</v>
      </c>
      <c r="E11" s="11">
        <v>1</v>
      </c>
      <c r="F11" s="15" t="s">
        <v>18</v>
      </c>
      <c r="G11" s="19">
        <v>1000</v>
      </c>
      <c r="H11" s="11">
        <v>50</v>
      </c>
      <c r="I11" s="15">
        <v>1</v>
      </c>
      <c r="J11" s="22">
        <f t="shared" si="0"/>
        <v>1050</v>
      </c>
      <c r="K11" s="22" t="s">
        <v>19</v>
      </c>
      <c r="L11" s="23">
        <f t="shared" si="1"/>
        <v>1050</v>
      </c>
      <c r="M11" s="11"/>
    </row>
    <row r="12" s="2" customFormat="1" customHeight="1" spans="1:13">
      <c r="A12" s="13"/>
      <c r="B12" s="14"/>
      <c r="C12" s="15">
        <v>8</v>
      </c>
      <c r="D12" s="16" t="s">
        <v>26</v>
      </c>
      <c r="E12" s="11">
        <v>1</v>
      </c>
      <c r="F12" s="15" t="s">
        <v>18</v>
      </c>
      <c r="G12" s="19">
        <v>500</v>
      </c>
      <c r="H12" s="11">
        <v>0</v>
      </c>
      <c r="I12" s="15">
        <v>1</v>
      </c>
      <c r="J12" s="22">
        <f t="shared" si="0"/>
        <v>500</v>
      </c>
      <c r="K12" s="22" t="s">
        <v>19</v>
      </c>
      <c r="L12" s="23">
        <f t="shared" si="1"/>
        <v>500</v>
      </c>
      <c r="M12" s="11"/>
    </row>
    <row r="13" s="2" customFormat="1" customHeight="1" spans="1:13">
      <c r="A13" s="13"/>
      <c r="B13" s="14"/>
      <c r="C13" s="15">
        <v>9</v>
      </c>
      <c r="D13" s="16" t="s">
        <v>27</v>
      </c>
      <c r="E13" s="11">
        <v>1</v>
      </c>
      <c r="F13" s="15" t="s">
        <v>18</v>
      </c>
      <c r="G13" s="19">
        <v>500</v>
      </c>
      <c r="H13" s="11">
        <v>0</v>
      </c>
      <c r="I13" s="15">
        <v>1</v>
      </c>
      <c r="J13" s="22">
        <f t="shared" si="0"/>
        <v>500</v>
      </c>
      <c r="K13" s="22" t="s">
        <v>19</v>
      </c>
      <c r="L13" s="23">
        <f t="shared" si="1"/>
        <v>500</v>
      </c>
      <c r="M13" s="11"/>
    </row>
    <row r="14" s="2" customFormat="1" customHeight="1" spans="1:13">
      <c r="A14" s="13"/>
      <c r="B14" s="14"/>
      <c r="C14" s="15">
        <v>10</v>
      </c>
      <c r="D14" s="16" t="s">
        <v>28</v>
      </c>
      <c r="E14" s="11">
        <v>1</v>
      </c>
      <c r="F14" s="15" t="s">
        <v>18</v>
      </c>
      <c r="G14" s="19">
        <v>500</v>
      </c>
      <c r="H14" s="11">
        <v>0</v>
      </c>
      <c r="I14" s="15">
        <v>1</v>
      </c>
      <c r="J14" s="22">
        <f t="shared" si="0"/>
        <v>500</v>
      </c>
      <c r="K14" s="22" t="s">
        <v>19</v>
      </c>
      <c r="L14" s="23">
        <f t="shared" si="1"/>
        <v>500</v>
      </c>
      <c r="M14" s="11"/>
    </row>
    <row r="15" s="2" customFormat="1" customHeight="1" spans="1:13">
      <c r="A15" s="13"/>
      <c r="B15" s="14"/>
      <c r="C15" s="15">
        <v>11</v>
      </c>
      <c r="D15" s="16" t="s">
        <v>29</v>
      </c>
      <c r="E15" s="11">
        <v>1</v>
      </c>
      <c r="F15" s="15" t="s">
        <v>18</v>
      </c>
      <c r="G15" s="19">
        <v>800</v>
      </c>
      <c r="H15" s="11">
        <v>0</v>
      </c>
      <c r="I15" s="15">
        <v>1</v>
      </c>
      <c r="J15" s="22">
        <f t="shared" si="0"/>
        <v>800</v>
      </c>
      <c r="K15" s="22" t="s">
        <v>19</v>
      </c>
      <c r="L15" s="23">
        <f t="shared" si="1"/>
        <v>800</v>
      </c>
      <c r="M15" s="11"/>
    </row>
    <row r="16" s="2" customFormat="1" customHeight="1" spans="1:13">
      <c r="A16" s="13"/>
      <c r="B16" s="14"/>
      <c r="C16" s="15">
        <v>12</v>
      </c>
      <c r="D16" s="16" t="s">
        <v>30</v>
      </c>
      <c r="E16" s="11">
        <v>1</v>
      </c>
      <c r="F16" s="15" t="s">
        <v>18</v>
      </c>
      <c r="G16" s="19">
        <v>600</v>
      </c>
      <c r="H16" s="11">
        <v>0</v>
      </c>
      <c r="I16" s="15">
        <v>1</v>
      </c>
      <c r="J16" s="22">
        <f t="shared" si="0"/>
        <v>600</v>
      </c>
      <c r="K16" s="22" t="s">
        <v>19</v>
      </c>
      <c r="L16" s="23">
        <f t="shared" si="1"/>
        <v>600</v>
      </c>
      <c r="M16" s="11"/>
    </row>
    <row r="17" s="2" customFormat="1" customHeight="1" spans="1:13">
      <c r="A17" s="13"/>
      <c r="B17" s="14"/>
      <c r="C17" s="15">
        <v>13</v>
      </c>
      <c r="D17" s="16" t="s">
        <v>31</v>
      </c>
      <c r="E17" s="11">
        <v>1</v>
      </c>
      <c r="F17" s="15" t="s">
        <v>18</v>
      </c>
      <c r="G17" s="19">
        <v>2000</v>
      </c>
      <c r="H17" s="11">
        <v>300</v>
      </c>
      <c r="I17" s="15">
        <v>1</v>
      </c>
      <c r="J17" s="22">
        <f t="shared" si="0"/>
        <v>2300</v>
      </c>
      <c r="K17" s="22" t="s">
        <v>19</v>
      </c>
      <c r="L17" s="23">
        <f t="shared" si="1"/>
        <v>2300</v>
      </c>
      <c r="M17" s="11"/>
    </row>
    <row r="18" s="2" customFormat="1" customHeight="1" spans="1:13">
      <c r="A18" s="13"/>
      <c r="B18" s="14"/>
      <c r="C18" s="15">
        <v>14</v>
      </c>
      <c r="D18" s="16" t="s">
        <v>32</v>
      </c>
      <c r="E18" s="11">
        <v>1</v>
      </c>
      <c r="F18" s="15" t="s">
        <v>18</v>
      </c>
      <c r="G18" s="19">
        <v>2000</v>
      </c>
      <c r="H18" s="11">
        <v>300</v>
      </c>
      <c r="I18" s="15">
        <v>1</v>
      </c>
      <c r="J18" s="22">
        <f t="shared" si="0"/>
        <v>2300</v>
      </c>
      <c r="K18" s="22" t="s">
        <v>19</v>
      </c>
      <c r="L18" s="23">
        <f t="shared" si="1"/>
        <v>2300</v>
      </c>
      <c r="M18" s="11"/>
    </row>
    <row r="19" s="2" customFormat="1" customHeight="1" spans="1:13">
      <c r="A19" s="13"/>
      <c r="B19" s="14"/>
      <c r="C19" s="15">
        <v>15</v>
      </c>
      <c r="D19" s="16" t="s">
        <v>33</v>
      </c>
      <c r="E19" s="11">
        <v>1</v>
      </c>
      <c r="F19" s="15" t="s">
        <v>18</v>
      </c>
      <c r="G19" s="19">
        <v>2000</v>
      </c>
      <c r="H19" s="11">
        <v>300</v>
      </c>
      <c r="I19" s="15">
        <v>1</v>
      </c>
      <c r="J19" s="22">
        <f t="shared" si="0"/>
        <v>2300</v>
      </c>
      <c r="K19" s="22" t="s">
        <v>19</v>
      </c>
      <c r="L19" s="23">
        <f t="shared" si="1"/>
        <v>2300</v>
      </c>
      <c r="M19" s="11"/>
    </row>
    <row r="20" s="2" customFormat="1" customHeight="1" spans="1:13">
      <c r="A20" s="13"/>
      <c r="B20" s="14"/>
      <c r="C20" s="15">
        <v>16</v>
      </c>
      <c r="D20" s="16" t="s">
        <v>34</v>
      </c>
      <c r="E20" s="11">
        <v>1</v>
      </c>
      <c r="F20" s="15" t="s">
        <v>18</v>
      </c>
      <c r="G20" s="19">
        <v>500</v>
      </c>
      <c r="H20" s="11">
        <v>0</v>
      </c>
      <c r="I20" s="15">
        <v>1</v>
      </c>
      <c r="J20" s="22">
        <f t="shared" si="0"/>
        <v>500</v>
      </c>
      <c r="K20" s="22" t="s">
        <v>19</v>
      </c>
      <c r="L20" s="23">
        <f t="shared" si="1"/>
        <v>500</v>
      </c>
      <c r="M20" s="11"/>
    </row>
    <row r="21" s="2" customFormat="1" customHeight="1" spans="1:13">
      <c r="A21" s="13"/>
      <c r="B21" s="14"/>
      <c r="C21" s="15">
        <v>17</v>
      </c>
      <c r="D21" s="16" t="s">
        <v>35</v>
      </c>
      <c r="E21" s="11">
        <v>1</v>
      </c>
      <c r="F21" s="15" t="s">
        <v>18</v>
      </c>
      <c r="G21" s="19">
        <v>500</v>
      </c>
      <c r="H21" s="11">
        <v>0</v>
      </c>
      <c r="I21" s="15">
        <v>1</v>
      </c>
      <c r="J21" s="22">
        <f t="shared" si="0"/>
        <v>500</v>
      </c>
      <c r="K21" s="22" t="s">
        <v>19</v>
      </c>
      <c r="L21" s="23">
        <f t="shared" si="1"/>
        <v>500</v>
      </c>
      <c r="M21" s="11"/>
    </row>
    <row r="22" s="2" customFormat="1" customHeight="1" spans="1:13">
      <c r="A22" s="13"/>
      <c r="B22" s="14"/>
      <c r="C22" s="15">
        <v>18</v>
      </c>
      <c r="D22" s="16" t="s">
        <v>36</v>
      </c>
      <c r="E22" s="11">
        <v>1</v>
      </c>
      <c r="F22" s="15" t="s">
        <v>18</v>
      </c>
      <c r="G22" s="19">
        <v>500</v>
      </c>
      <c r="H22" s="11">
        <v>0</v>
      </c>
      <c r="I22" s="15">
        <v>1</v>
      </c>
      <c r="J22" s="22">
        <f t="shared" si="0"/>
        <v>500</v>
      </c>
      <c r="K22" s="22" t="s">
        <v>19</v>
      </c>
      <c r="L22" s="23">
        <f t="shared" si="1"/>
        <v>500</v>
      </c>
      <c r="M22" s="11"/>
    </row>
    <row r="23" s="2" customFormat="1" customHeight="1" spans="1:13">
      <c r="A23" s="13"/>
      <c r="B23" s="14"/>
      <c r="C23" s="15">
        <v>19</v>
      </c>
      <c r="D23" s="16" t="s">
        <v>37</v>
      </c>
      <c r="E23" s="11">
        <v>1</v>
      </c>
      <c r="F23" s="15" t="s">
        <v>18</v>
      </c>
      <c r="G23" s="19">
        <v>500</v>
      </c>
      <c r="H23" s="11">
        <v>0</v>
      </c>
      <c r="I23" s="15">
        <v>1</v>
      </c>
      <c r="J23" s="22">
        <f t="shared" si="0"/>
        <v>500</v>
      </c>
      <c r="K23" s="22" t="s">
        <v>19</v>
      </c>
      <c r="L23" s="23">
        <f t="shared" si="1"/>
        <v>500</v>
      </c>
      <c r="M23" s="11"/>
    </row>
    <row r="24" s="2" customFormat="1" customHeight="1" spans="1:13">
      <c r="A24" s="13"/>
      <c r="B24" s="14"/>
      <c r="C24" s="15">
        <v>20</v>
      </c>
      <c r="D24" s="16" t="s">
        <v>38</v>
      </c>
      <c r="E24" s="11">
        <v>1</v>
      </c>
      <c r="F24" s="15" t="s">
        <v>18</v>
      </c>
      <c r="G24" s="19">
        <v>1500</v>
      </c>
      <c r="H24" s="11">
        <v>175</v>
      </c>
      <c r="I24" s="15">
        <v>1</v>
      </c>
      <c r="J24" s="22">
        <f t="shared" si="0"/>
        <v>1675</v>
      </c>
      <c r="K24" s="22" t="s">
        <v>19</v>
      </c>
      <c r="L24" s="23">
        <f t="shared" si="1"/>
        <v>1675</v>
      </c>
      <c r="M24" s="11"/>
    </row>
    <row r="25" s="2" customFormat="1" customHeight="1" spans="1:13">
      <c r="A25" s="13"/>
      <c r="B25" s="14"/>
      <c r="C25" s="15">
        <v>21</v>
      </c>
      <c r="D25" s="16" t="s">
        <v>39</v>
      </c>
      <c r="E25" s="11">
        <v>1</v>
      </c>
      <c r="F25" s="15" t="s">
        <v>18</v>
      </c>
      <c r="G25" s="19">
        <v>1500</v>
      </c>
      <c r="H25" s="11">
        <v>175</v>
      </c>
      <c r="I25" s="15">
        <v>1</v>
      </c>
      <c r="J25" s="22">
        <f t="shared" si="0"/>
        <v>1675</v>
      </c>
      <c r="K25" s="22" t="s">
        <v>19</v>
      </c>
      <c r="L25" s="23">
        <f t="shared" si="1"/>
        <v>1675</v>
      </c>
      <c r="M25" s="11"/>
    </row>
    <row r="26" s="2" customFormat="1" customHeight="1" spans="1:13">
      <c r="A26" s="13"/>
      <c r="B26" s="14"/>
      <c r="C26" s="15">
        <v>22</v>
      </c>
      <c r="D26" s="16" t="s">
        <v>40</v>
      </c>
      <c r="E26" s="11">
        <v>1</v>
      </c>
      <c r="F26" s="15" t="s">
        <v>18</v>
      </c>
      <c r="G26" s="19">
        <v>500</v>
      </c>
      <c r="H26" s="11">
        <v>0</v>
      </c>
      <c r="I26" s="15">
        <v>1</v>
      </c>
      <c r="J26" s="22">
        <f t="shared" si="0"/>
        <v>500</v>
      </c>
      <c r="K26" s="22" t="s">
        <v>19</v>
      </c>
      <c r="L26" s="23">
        <f t="shared" si="1"/>
        <v>500</v>
      </c>
      <c r="M26" s="11"/>
    </row>
    <row r="27" s="2" customFormat="1" customHeight="1" spans="1:13">
      <c r="A27" s="13"/>
      <c r="B27" s="14"/>
      <c r="C27" s="15">
        <v>24</v>
      </c>
      <c r="D27" s="16" t="s">
        <v>41</v>
      </c>
      <c r="E27" s="11">
        <v>1</v>
      </c>
      <c r="F27" s="15" t="s">
        <v>18</v>
      </c>
      <c r="G27" s="19">
        <v>600</v>
      </c>
      <c r="H27" s="11">
        <v>0</v>
      </c>
      <c r="I27" s="15">
        <v>1</v>
      </c>
      <c r="J27" s="22">
        <f t="shared" si="0"/>
        <v>600</v>
      </c>
      <c r="K27" s="22" t="s">
        <v>19</v>
      </c>
      <c r="L27" s="23">
        <f t="shared" si="1"/>
        <v>600</v>
      </c>
      <c r="M27" s="11"/>
    </row>
    <row r="28" s="2" customFormat="1" customHeight="1" spans="1:13">
      <c r="A28" s="13"/>
      <c r="B28" s="14"/>
      <c r="C28" s="15">
        <v>26</v>
      </c>
      <c r="D28" s="16" t="s">
        <v>42</v>
      </c>
      <c r="E28" s="11">
        <v>1</v>
      </c>
      <c r="F28" s="15" t="s">
        <v>18</v>
      </c>
      <c r="G28" s="19">
        <v>1000</v>
      </c>
      <c r="H28" s="11">
        <v>50</v>
      </c>
      <c r="I28" s="15">
        <v>1</v>
      </c>
      <c r="J28" s="22">
        <f t="shared" si="0"/>
        <v>1050</v>
      </c>
      <c r="K28" s="22" t="s">
        <v>19</v>
      </c>
      <c r="L28" s="23">
        <f t="shared" si="1"/>
        <v>1050</v>
      </c>
      <c r="M28" s="11"/>
    </row>
    <row r="29" s="2" customFormat="1" customHeight="1" spans="1:13">
      <c r="A29" s="13"/>
      <c r="B29" s="14"/>
      <c r="C29" s="15">
        <v>27</v>
      </c>
      <c r="D29" s="16" t="s">
        <v>43</v>
      </c>
      <c r="E29" s="11">
        <v>1</v>
      </c>
      <c r="F29" s="15" t="s">
        <v>18</v>
      </c>
      <c r="G29" s="19">
        <v>1000</v>
      </c>
      <c r="H29" s="11">
        <v>50</v>
      </c>
      <c r="I29" s="15">
        <v>1</v>
      </c>
      <c r="J29" s="22">
        <f t="shared" si="0"/>
        <v>1050</v>
      </c>
      <c r="K29" s="22" t="s">
        <v>19</v>
      </c>
      <c r="L29" s="23">
        <f t="shared" si="1"/>
        <v>1050</v>
      </c>
      <c r="M29" s="11"/>
    </row>
    <row r="30" s="2" customFormat="1" customHeight="1" spans="1:13">
      <c r="A30" s="13"/>
      <c r="B30" s="14"/>
      <c r="C30" s="15">
        <v>28</v>
      </c>
      <c r="D30" s="16" t="s">
        <v>44</v>
      </c>
      <c r="E30" s="11">
        <v>1</v>
      </c>
      <c r="F30" s="15" t="s">
        <v>18</v>
      </c>
      <c r="G30" s="19">
        <v>1000</v>
      </c>
      <c r="H30" s="11">
        <v>50</v>
      </c>
      <c r="I30" s="15">
        <v>1</v>
      </c>
      <c r="J30" s="22">
        <f t="shared" si="0"/>
        <v>1050</v>
      </c>
      <c r="K30" s="22" t="s">
        <v>19</v>
      </c>
      <c r="L30" s="23">
        <f t="shared" si="1"/>
        <v>1050</v>
      </c>
      <c r="M30" s="11"/>
    </row>
    <row r="31" s="2" customFormat="1" customHeight="1" spans="1:13">
      <c r="A31" s="13"/>
      <c r="B31" s="14"/>
      <c r="C31" s="15">
        <v>29</v>
      </c>
      <c r="D31" s="16" t="s">
        <v>45</v>
      </c>
      <c r="E31" s="11">
        <v>1</v>
      </c>
      <c r="F31" s="15" t="s">
        <v>18</v>
      </c>
      <c r="G31" s="19">
        <v>800</v>
      </c>
      <c r="H31" s="11">
        <v>0</v>
      </c>
      <c r="I31" s="15">
        <v>1</v>
      </c>
      <c r="J31" s="22">
        <f t="shared" si="0"/>
        <v>800</v>
      </c>
      <c r="K31" s="22" t="s">
        <v>19</v>
      </c>
      <c r="L31" s="23">
        <f t="shared" si="1"/>
        <v>800</v>
      </c>
      <c r="M31" s="11"/>
    </row>
    <row r="32" s="2" customFormat="1" customHeight="1" spans="1:13">
      <c r="A32" s="13"/>
      <c r="B32" s="14"/>
      <c r="C32" s="15">
        <v>30</v>
      </c>
      <c r="D32" s="16" t="s">
        <v>46</v>
      </c>
      <c r="E32" s="11">
        <v>1</v>
      </c>
      <c r="F32" s="15" t="s">
        <v>18</v>
      </c>
      <c r="G32" s="19">
        <v>1500</v>
      </c>
      <c r="H32" s="11">
        <v>175</v>
      </c>
      <c r="I32" s="15">
        <v>1</v>
      </c>
      <c r="J32" s="22">
        <f t="shared" si="0"/>
        <v>1675</v>
      </c>
      <c r="K32" s="22" t="s">
        <v>19</v>
      </c>
      <c r="L32" s="23">
        <f t="shared" si="1"/>
        <v>1675</v>
      </c>
      <c r="M32" s="11"/>
    </row>
    <row r="33" s="2" customFormat="1" customHeight="1" spans="1:13">
      <c r="A33" s="13"/>
      <c r="B33" s="14"/>
      <c r="C33" s="15">
        <v>31</v>
      </c>
      <c r="D33" s="16" t="s">
        <v>47</v>
      </c>
      <c r="E33" s="11">
        <v>1</v>
      </c>
      <c r="F33" s="15" t="s">
        <v>18</v>
      </c>
      <c r="G33" s="19">
        <v>4000</v>
      </c>
      <c r="H33" s="11">
        <v>1952.38</v>
      </c>
      <c r="I33" s="15">
        <v>2</v>
      </c>
      <c r="J33" s="22">
        <f t="shared" si="0"/>
        <v>5952.38</v>
      </c>
      <c r="K33" s="22" t="s">
        <v>19</v>
      </c>
      <c r="L33" s="23">
        <f t="shared" si="1"/>
        <v>5952.38</v>
      </c>
      <c r="M33" s="11"/>
    </row>
    <row r="34" s="2" customFormat="1" customHeight="1" spans="1:13">
      <c r="A34" s="13"/>
      <c r="B34" s="14"/>
      <c r="C34" s="15">
        <v>32</v>
      </c>
      <c r="D34" s="17" t="s">
        <v>48</v>
      </c>
      <c r="E34" s="11">
        <v>1</v>
      </c>
      <c r="F34" s="15" t="s">
        <v>49</v>
      </c>
      <c r="G34" s="19">
        <v>1478</v>
      </c>
      <c r="H34" s="11">
        <v>1953.38</v>
      </c>
      <c r="I34" s="15">
        <v>3</v>
      </c>
      <c r="J34" s="22">
        <f t="shared" si="0"/>
        <v>3431.38</v>
      </c>
      <c r="K34" s="22" t="s">
        <v>19</v>
      </c>
      <c r="L34" s="23">
        <f t="shared" si="1"/>
        <v>3431.38</v>
      </c>
      <c r="M34" s="11" t="s">
        <v>50</v>
      </c>
    </row>
    <row r="35" s="2" customFormat="1" customHeight="1" spans="1:13">
      <c r="A35" s="13"/>
      <c r="B35" s="14"/>
      <c r="C35" s="15">
        <v>33</v>
      </c>
      <c r="D35" s="17" t="s">
        <v>51</v>
      </c>
      <c r="E35" s="11">
        <v>1</v>
      </c>
      <c r="F35" s="15" t="s">
        <v>49</v>
      </c>
      <c r="G35" s="19">
        <v>882</v>
      </c>
      <c r="H35" s="11">
        <v>1954.38</v>
      </c>
      <c r="I35" s="15">
        <v>4</v>
      </c>
      <c r="J35" s="22">
        <f t="shared" si="0"/>
        <v>2836.38</v>
      </c>
      <c r="K35" s="22" t="s">
        <v>19</v>
      </c>
      <c r="L35" s="23">
        <f t="shared" si="1"/>
        <v>2836.38</v>
      </c>
      <c r="M35" s="11" t="s">
        <v>50</v>
      </c>
    </row>
    <row r="36" s="2" customFormat="1" customHeight="1" spans="1:13">
      <c r="A36" s="13"/>
      <c r="B36" s="14"/>
      <c r="C36" s="15">
        <v>34</v>
      </c>
      <c r="D36" s="17" t="s">
        <v>52</v>
      </c>
      <c r="E36" s="11">
        <v>1</v>
      </c>
      <c r="F36" s="15" t="s">
        <v>49</v>
      </c>
      <c r="G36" s="19">
        <v>2056</v>
      </c>
      <c r="H36" s="11">
        <v>1955.38</v>
      </c>
      <c r="I36" s="15">
        <v>5</v>
      </c>
      <c r="J36" s="22">
        <f t="shared" si="0"/>
        <v>4011.38</v>
      </c>
      <c r="K36" s="22" t="s">
        <v>19</v>
      </c>
      <c r="L36" s="23">
        <f t="shared" si="1"/>
        <v>4011.38</v>
      </c>
      <c r="M36" s="11" t="s">
        <v>50</v>
      </c>
    </row>
    <row r="37" s="2" customFormat="1" customHeight="1" spans="1:13">
      <c r="A37" s="13"/>
      <c r="B37" s="14"/>
      <c r="C37" s="15">
        <v>35</v>
      </c>
      <c r="D37" s="17" t="s">
        <v>52</v>
      </c>
      <c r="E37" s="11">
        <v>1</v>
      </c>
      <c r="F37" s="15" t="s">
        <v>49</v>
      </c>
      <c r="G37" s="19">
        <v>2002</v>
      </c>
      <c r="H37" s="11">
        <v>1956.38</v>
      </c>
      <c r="I37" s="15">
        <v>6</v>
      </c>
      <c r="J37" s="22">
        <f t="shared" si="0"/>
        <v>3958.38</v>
      </c>
      <c r="K37" s="22" t="s">
        <v>19</v>
      </c>
      <c r="L37" s="23">
        <f t="shared" si="1"/>
        <v>3958.38</v>
      </c>
      <c r="M37" s="11" t="s">
        <v>50</v>
      </c>
    </row>
    <row r="38" s="2" customFormat="1" customHeight="1" spans="1:13">
      <c r="A38" s="13"/>
      <c r="B38" s="14"/>
      <c r="C38" s="15">
        <v>36</v>
      </c>
      <c r="D38" s="17" t="s">
        <v>53</v>
      </c>
      <c r="E38" s="11">
        <v>1</v>
      </c>
      <c r="F38" s="15" t="s">
        <v>49</v>
      </c>
      <c r="G38" s="19">
        <v>520</v>
      </c>
      <c r="H38" s="11">
        <v>1957.38</v>
      </c>
      <c r="I38" s="15">
        <v>7</v>
      </c>
      <c r="J38" s="22">
        <f t="shared" si="0"/>
        <v>2477.38</v>
      </c>
      <c r="K38" s="22" t="s">
        <v>19</v>
      </c>
      <c r="L38" s="23">
        <f t="shared" si="1"/>
        <v>2477.38</v>
      </c>
      <c r="M38" s="11" t="s">
        <v>50</v>
      </c>
    </row>
    <row r="39" s="2" customFormat="1" customHeight="1" spans="1:13">
      <c r="A39" s="13"/>
      <c r="B39" s="14"/>
      <c r="C39" s="15">
        <v>37</v>
      </c>
      <c r="D39" s="17" t="s">
        <v>53</v>
      </c>
      <c r="E39" s="11">
        <v>1</v>
      </c>
      <c r="F39" s="15" t="s">
        <v>49</v>
      </c>
      <c r="G39" s="19">
        <v>1556</v>
      </c>
      <c r="H39" s="11">
        <v>1958.38</v>
      </c>
      <c r="I39" s="15">
        <v>8</v>
      </c>
      <c r="J39" s="22">
        <f t="shared" si="0"/>
        <v>3514.38</v>
      </c>
      <c r="K39" s="22" t="s">
        <v>19</v>
      </c>
      <c r="L39" s="23">
        <f t="shared" si="1"/>
        <v>3514.38</v>
      </c>
      <c r="M39" s="11" t="s">
        <v>50</v>
      </c>
    </row>
    <row r="40" s="2" customFormat="1" customHeight="1" spans="1:13">
      <c r="A40" s="13"/>
      <c r="B40" s="14"/>
      <c r="C40" s="15">
        <v>38</v>
      </c>
      <c r="D40" s="17" t="s">
        <v>53</v>
      </c>
      <c r="E40" s="11">
        <v>1</v>
      </c>
      <c r="F40" s="15" t="s">
        <v>49</v>
      </c>
      <c r="G40" s="19">
        <v>1380</v>
      </c>
      <c r="H40" s="11">
        <v>1959.38</v>
      </c>
      <c r="I40" s="15">
        <v>9</v>
      </c>
      <c r="J40" s="22">
        <f t="shared" si="0"/>
        <v>3339.38</v>
      </c>
      <c r="K40" s="22" t="s">
        <v>19</v>
      </c>
      <c r="L40" s="23">
        <f t="shared" si="1"/>
        <v>3339.38</v>
      </c>
      <c r="M40" s="11" t="s">
        <v>50</v>
      </c>
    </row>
    <row r="41" s="2" customFormat="1" customHeight="1" spans="1:13">
      <c r="A41" s="13"/>
      <c r="B41" s="14"/>
      <c r="C41" s="15">
        <v>39</v>
      </c>
      <c r="D41" s="17" t="s">
        <v>54</v>
      </c>
      <c r="E41" s="11">
        <v>1</v>
      </c>
      <c r="F41" s="15" t="s">
        <v>49</v>
      </c>
      <c r="G41" s="19">
        <v>1557</v>
      </c>
      <c r="H41" s="11">
        <v>1960.38</v>
      </c>
      <c r="I41" s="15">
        <v>10</v>
      </c>
      <c r="J41" s="22">
        <f t="shared" si="0"/>
        <v>3517.38</v>
      </c>
      <c r="K41" s="22" t="s">
        <v>19</v>
      </c>
      <c r="L41" s="23">
        <f t="shared" si="1"/>
        <v>3517.38</v>
      </c>
      <c r="M41" s="11" t="s">
        <v>50</v>
      </c>
    </row>
    <row r="42" s="2" customFormat="1" customHeight="1" spans="1:13">
      <c r="A42" s="13"/>
      <c r="B42" s="14"/>
      <c r="C42" s="15">
        <v>40</v>
      </c>
      <c r="D42" s="17" t="s">
        <v>54</v>
      </c>
      <c r="E42" s="11">
        <v>1</v>
      </c>
      <c r="F42" s="15" t="s">
        <v>49</v>
      </c>
      <c r="G42" s="19">
        <v>1727</v>
      </c>
      <c r="H42" s="11">
        <v>1961.38</v>
      </c>
      <c r="I42" s="15">
        <v>11</v>
      </c>
      <c r="J42" s="22">
        <f t="shared" si="0"/>
        <v>3688.38</v>
      </c>
      <c r="K42" s="22" t="s">
        <v>19</v>
      </c>
      <c r="L42" s="23">
        <f t="shared" si="1"/>
        <v>3688.38</v>
      </c>
      <c r="M42" s="11" t="s">
        <v>50</v>
      </c>
    </row>
    <row r="43" s="2" customFormat="1" customHeight="1" spans="1:13">
      <c r="A43" s="13"/>
      <c r="B43" s="14"/>
      <c r="C43" s="15">
        <v>41</v>
      </c>
      <c r="D43" s="17" t="s">
        <v>54</v>
      </c>
      <c r="E43" s="11">
        <v>1</v>
      </c>
      <c r="F43" s="15" t="s">
        <v>49</v>
      </c>
      <c r="G43" s="19">
        <v>1081</v>
      </c>
      <c r="H43" s="11">
        <v>1962.38</v>
      </c>
      <c r="I43" s="15">
        <v>12</v>
      </c>
      <c r="J43" s="22">
        <f t="shared" si="0"/>
        <v>3043.38</v>
      </c>
      <c r="K43" s="22" t="s">
        <v>19</v>
      </c>
      <c r="L43" s="23">
        <f t="shared" si="1"/>
        <v>3043.38</v>
      </c>
      <c r="M43" s="11" t="s">
        <v>50</v>
      </c>
    </row>
    <row r="44" s="2" customFormat="1" customHeight="1" spans="1:13">
      <c r="A44" s="13"/>
      <c r="B44" s="14"/>
      <c r="C44" s="15">
        <v>42</v>
      </c>
      <c r="D44" s="17" t="s">
        <v>55</v>
      </c>
      <c r="E44" s="11">
        <v>1</v>
      </c>
      <c r="F44" s="15" t="s">
        <v>49</v>
      </c>
      <c r="G44" s="19">
        <v>1486</v>
      </c>
      <c r="H44" s="11">
        <v>1963.38</v>
      </c>
      <c r="I44" s="15">
        <v>13</v>
      </c>
      <c r="J44" s="22">
        <f t="shared" si="0"/>
        <v>3449.38</v>
      </c>
      <c r="K44" s="22" t="s">
        <v>19</v>
      </c>
      <c r="L44" s="23">
        <f t="shared" si="1"/>
        <v>3449.38</v>
      </c>
      <c r="M44" s="11" t="s">
        <v>50</v>
      </c>
    </row>
    <row r="45" s="2" customFormat="1" customHeight="1" spans="1:13">
      <c r="A45" s="13"/>
      <c r="B45" s="14"/>
      <c r="C45" s="15">
        <v>43</v>
      </c>
      <c r="D45" s="17" t="s">
        <v>55</v>
      </c>
      <c r="E45" s="11">
        <v>1</v>
      </c>
      <c r="F45" s="15" t="s">
        <v>49</v>
      </c>
      <c r="G45" s="19">
        <v>1570</v>
      </c>
      <c r="H45" s="11">
        <v>1964.38</v>
      </c>
      <c r="I45" s="15">
        <v>14</v>
      </c>
      <c r="J45" s="22">
        <f t="shared" si="0"/>
        <v>3534.38</v>
      </c>
      <c r="K45" s="22" t="s">
        <v>19</v>
      </c>
      <c r="L45" s="23">
        <f t="shared" si="1"/>
        <v>3534.38</v>
      </c>
      <c r="M45" s="11" t="s">
        <v>50</v>
      </c>
    </row>
    <row r="46" s="2" customFormat="1" customHeight="1" spans="1:13">
      <c r="A46" s="13"/>
      <c r="B46" s="14"/>
      <c r="C46" s="15">
        <v>44</v>
      </c>
      <c r="D46" s="17" t="s">
        <v>55</v>
      </c>
      <c r="E46" s="11">
        <v>1</v>
      </c>
      <c r="F46" s="15" t="s">
        <v>49</v>
      </c>
      <c r="G46" s="19">
        <v>503</v>
      </c>
      <c r="H46" s="11">
        <v>1965.38</v>
      </c>
      <c r="I46" s="15">
        <v>15</v>
      </c>
      <c r="J46" s="22">
        <f t="shared" si="0"/>
        <v>2468.38</v>
      </c>
      <c r="K46" s="22" t="s">
        <v>19</v>
      </c>
      <c r="L46" s="23">
        <f t="shared" si="1"/>
        <v>2468.38</v>
      </c>
      <c r="M46" s="11" t="s">
        <v>50</v>
      </c>
    </row>
    <row r="47" s="2" customFormat="1" customHeight="1" spans="1:13">
      <c r="A47" s="13"/>
      <c r="B47" s="14"/>
      <c r="C47" s="15">
        <v>45</v>
      </c>
      <c r="D47" s="17" t="s">
        <v>56</v>
      </c>
      <c r="E47" s="11">
        <v>1</v>
      </c>
      <c r="F47" s="15" t="s">
        <v>49</v>
      </c>
      <c r="G47" s="19">
        <v>1048</v>
      </c>
      <c r="H47" s="11">
        <v>1966.38</v>
      </c>
      <c r="I47" s="15">
        <v>16</v>
      </c>
      <c r="J47" s="22">
        <f t="shared" si="0"/>
        <v>3014.38</v>
      </c>
      <c r="K47" s="22" t="s">
        <v>19</v>
      </c>
      <c r="L47" s="23">
        <f t="shared" si="1"/>
        <v>3014.38</v>
      </c>
      <c r="M47" s="11" t="s">
        <v>50</v>
      </c>
    </row>
    <row r="48" s="2" customFormat="1" customHeight="1" spans="1:13">
      <c r="A48" s="13"/>
      <c r="B48" s="14"/>
      <c r="C48" s="15">
        <v>46</v>
      </c>
      <c r="D48" s="17" t="s">
        <v>56</v>
      </c>
      <c r="E48" s="11">
        <v>1</v>
      </c>
      <c r="F48" s="15" t="s">
        <v>49</v>
      </c>
      <c r="G48" s="19">
        <v>1310</v>
      </c>
      <c r="H48" s="11">
        <v>1967.38</v>
      </c>
      <c r="I48" s="15">
        <v>17</v>
      </c>
      <c r="J48" s="22">
        <f t="shared" si="0"/>
        <v>3277.38</v>
      </c>
      <c r="K48" s="22" t="s">
        <v>19</v>
      </c>
      <c r="L48" s="23">
        <f t="shared" si="1"/>
        <v>3277.38</v>
      </c>
      <c r="M48" s="11" t="s">
        <v>50</v>
      </c>
    </row>
    <row r="49" s="2" customFormat="1" customHeight="1" spans="1:13">
      <c r="A49" s="13"/>
      <c r="B49" s="14"/>
      <c r="C49" s="15">
        <v>47</v>
      </c>
      <c r="D49" s="17" t="s">
        <v>56</v>
      </c>
      <c r="E49" s="11">
        <v>1</v>
      </c>
      <c r="F49" s="15" t="s">
        <v>49</v>
      </c>
      <c r="G49" s="19">
        <v>899</v>
      </c>
      <c r="H49" s="11">
        <v>1968.38</v>
      </c>
      <c r="I49" s="15">
        <v>18</v>
      </c>
      <c r="J49" s="22">
        <f t="shared" si="0"/>
        <v>2867.38</v>
      </c>
      <c r="K49" s="22" t="s">
        <v>19</v>
      </c>
      <c r="L49" s="23">
        <f t="shared" si="1"/>
        <v>2867.38</v>
      </c>
      <c r="M49" s="11" t="s">
        <v>50</v>
      </c>
    </row>
    <row r="50" s="2" customFormat="1" customHeight="1" spans="1:13">
      <c r="A50" s="13"/>
      <c r="B50" s="14"/>
      <c r="C50" s="15">
        <v>48</v>
      </c>
      <c r="D50" s="17" t="s">
        <v>56</v>
      </c>
      <c r="E50" s="11">
        <v>1</v>
      </c>
      <c r="F50" s="15" t="s">
        <v>49</v>
      </c>
      <c r="G50" s="19">
        <v>608</v>
      </c>
      <c r="H50" s="11">
        <v>1969.38</v>
      </c>
      <c r="I50" s="15">
        <v>19</v>
      </c>
      <c r="J50" s="22">
        <f t="shared" si="0"/>
        <v>2577.38</v>
      </c>
      <c r="K50" s="22" t="s">
        <v>19</v>
      </c>
      <c r="L50" s="23">
        <f t="shared" si="1"/>
        <v>2577.38</v>
      </c>
      <c r="M50" s="11" t="s">
        <v>50</v>
      </c>
    </row>
    <row r="51" s="2" customFormat="1" customHeight="1" spans="1:13">
      <c r="A51" s="13"/>
      <c r="B51" s="14"/>
      <c r="C51" s="15">
        <v>49</v>
      </c>
      <c r="D51" s="17" t="s">
        <v>57</v>
      </c>
      <c r="E51" s="11">
        <v>1</v>
      </c>
      <c r="F51" s="15" t="s">
        <v>49</v>
      </c>
      <c r="G51" s="19">
        <v>1696</v>
      </c>
      <c r="H51" s="11">
        <v>1970.38</v>
      </c>
      <c r="I51" s="15">
        <v>20</v>
      </c>
      <c r="J51" s="22">
        <f t="shared" si="0"/>
        <v>3666.38</v>
      </c>
      <c r="K51" s="22" t="s">
        <v>19</v>
      </c>
      <c r="L51" s="23">
        <f t="shared" si="1"/>
        <v>3666.38</v>
      </c>
      <c r="M51" s="11" t="s">
        <v>50</v>
      </c>
    </row>
    <row r="52" s="2" customFormat="1" customHeight="1" spans="1:13">
      <c r="A52" s="13"/>
      <c r="B52" s="14"/>
      <c r="C52" s="15">
        <v>50</v>
      </c>
      <c r="D52" s="17" t="s">
        <v>57</v>
      </c>
      <c r="E52" s="11">
        <v>1</v>
      </c>
      <c r="F52" s="15" t="s">
        <v>49</v>
      </c>
      <c r="G52" s="19">
        <v>1692</v>
      </c>
      <c r="H52" s="11">
        <v>1971.38</v>
      </c>
      <c r="I52" s="15">
        <v>21</v>
      </c>
      <c r="J52" s="22">
        <f t="shared" si="0"/>
        <v>3663.38</v>
      </c>
      <c r="K52" s="22" t="s">
        <v>19</v>
      </c>
      <c r="L52" s="23">
        <f t="shared" si="1"/>
        <v>3663.38</v>
      </c>
      <c r="M52" s="11" t="s">
        <v>50</v>
      </c>
    </row>
    <row r="53" s="2" customFormat="1" customHeight="1" spans="1:13">
      <c r="A53" s="13"/>
      <c r="B53" s="14"/>
      <c r="C53" s="15">
        <v>51</v>
      </c>
      <c r="D53" s="17" t="s">
        <v>57</v>
      </c>
      <c r="E53" s="11">
        <v>1</v>
      </c>
      <c r="F53" s="15" t="s">
        <v>49</v>
      </c>
      <c r="G53" s="19">
        <v>1595</v>
      </c>
      <c r="H53" s="11">
        <v>1972.38</v>
      </c>
      <c r="I53" s="15">
        <v>22</v>
      </c>
      <c r="J53" s="22">
        <f t="shared" si="0"/>
        <v>3567.38</v>
      </c>
      <c r="K53" s="22" t="s">
        <v>19</v>
      </c>
      <c r="L53" s="23">
        <f t="shared" si="1"/>
        <v>3567.38</v>
      </c>
      <c r="M53" s="11" t="s">
        <v>50</v>
      </c>
    </row>
    <row r="54" s="2" customFormat="1" customHeight="1" spans="1:13">
      <c r="A54" s="13"/>
      <c r="B54" s="14"/>
      <c r="C54" s="15">
        <v>52</v>
      </c>
      <c r="D54" s="17" t="s">
        <v>58</v>
      </c>
      <c r="E54" s="11">
        <v>1</v>
      </c>
      <c r="F54" s="15" t="s">
        <v>49</v>
      </c>
      <c r="G54" s="19">
        <v>1800</v>
      </c>
      <c r="H54" s="11">
        <v>1973.38</v>
      </c>
      <c r="I54" s="15">
        <v>23</v>
      </c>
      <c r="J54" s="22">
        <f t="shared" si="0"/>
        <v>3773.38</v>
      </c>
      <c r="K54" s="22" t="s">
        <v>19</v>
      </c>
      <c r="L54" s="23">
        <f t="shared" si="1"/>
        <v>3773.38</v>
      </c>
      <c r="M54" s="11" t="s">
        <v>50</v>
      </c>
    </row>
    <row r="55" s="2" customFormat="1" customHeight="1" spans="1:13">
      <c r="A55" s="13"/>
      <c r="B55" s="14"/>
      <c r="C55" s="15">
        <v>53</v>
      </c>
      <c r="D55" s="17" t="s">
        <v>58</v>
      </c>
      <c r="E55" s="11">
        <v>1</v>
      </c>
      <c r="F55" s="15" t="s">
        <v>49</v>
      </c>
      <c r="G55" s="19">
        <v>2047</v>
      </c>
      <c r="H55" s="11">
        <v>1974.38</v>
      </c>
      <c r="I55" s="15">
        <v>24</v>
      </c>
      <c r="J55" s="22">
        <f t="shared" si="0"/>
        <v>4021.38</v>
      </c>
      <c r="K55" s="22" t="s">
        <v>19</v>
      </c>
      <c r="L55" s="23">
        <f t="shared" si="1"/>
        <v>4021.38</v>
      </c>
      <c r="M55" s="11" t="s">
        <v>50</v>
      </c>
    </row>
    <row r="56" s="2" customFormat="1" customHeight="1" spans="1:13">
      <c r="A56" s="13"/>
      <c r="B56" s="14"/>
      <c r="C56" s="15">
        <v>54</v>
      </c>
      <c r="D56" s="17" t="s">
        <v>59</v>
      </c>
      <c r="E56" s="11">
        <v>1</v>
      </c>
      <c r="F56" s="15" t="s">
        <v>49</v>
      </c>
      <c r="G56" s="19">
        <v>1539</v>
      </c>
      <c r="H56" s="11">
        <v>1975.38</v>
      </c>
      <c r="I56" s="15">
        <v>25</v>
      </c>
      <c r="J56" s="22">
        <f t="shared" si="0"/>
        <v>3514.38</v>
      </c>
      <c r="K56" s="22" t="s">
        <v>19</v>
      </c>
      <c r="L56" s="23">
        <f t="shared" si="1"/>
        <v>3514.38</v>
      </c>
      <c r="M56" s="11" t="s">
        <v>50</v>
      </c>
    </row>
    <row r="57" s="2" customFormat="1" customHeight="1" spans="1:13">
      <c r="A57" s="13"/>
      <c r="B57" s="14"/>
      <c r="C57" s="15">
        <v>55</v>
      </c>
      <c r="D57" s="17" t="s">
        <v>59</v>
      </c>
      <c r="E57" s="11">
        <v>1</v>
      </c>
      <c r="F57" s="15" t="s">
        <v>49</v>
      </c>
      <c r="G57" s="19">
        <v>1366</v>
      </c>
      <c r="H57" s="11">
        <v>1976.38</v>
      </c>
      <c r="I57" s="15">
        <v>26</v>
      </c>
      <c r="J57" s="22">
        <f t="shared" si="0"/>
        <v>3342.38</v>
      </c>
      <c r="K57" s="22" t="s">
        <v>19</v>
      </c>
      <c r="L57" s="23">
        <f t="shared" si="1"/>
        <v>3342.38</v>
      </c>
      <c r="M57" s="11" t="s">
        <v>50</v>
      </c>
    </row>
    <row r="58" s="2" customFormat="1" customHeight="1" spans="1:13">
      <c r="A58" s="13"/>
      <c r="B58" s="14"/>
      <c r="C58" s="15">
        <v>56</v>
      </c>
      <c r="D58" s="17" t="s">
        <v>59</v>
      </c>
      <c r="E58" s="11">
        <v>1</v>
      </c>
      <c r="F58" s="15" t="s">
        <v>49</v>
      </c>
      <c r="G58" s="19">
        <v>1548</v>
      </c>
      <c r="H58" s="11">
        <v>1977.38</v>
      </c>
      <c r="I58" s="15">
        <v>27</v>
      </c>
      <c r="J58" s="22">
        <f t="shared" si="0"/>
        <v>3525.38</v>
      </c>
      <c r="K58" s="22" t="s">
        <v>19</v>
      </c>
      <c r="L58" s="23">
        <f t="shared" si="1"/>
        <v>3525.38</v>
      </c>
      <c r="M58" s="11" t="s">
        <v>50</v>
      </c>
    </row>
    <row r="59" s="2" customFormat="1" customHeight="1" spans="1:13">
      <c r="A59" s="13"/>
      <c r="B59" s="14"/>
      <c r="C59" s="15">
        <v>57</v>
      </c>
      <c r="D59" s="17" t="s">
        <v>60</v>
      </c>
      <c r="E59" s="11">
        <v>1</v>
      </c>
      <c r="F59" s="15" t="s">
        <v>49</v>
      </c>
      <c r="G59" s="19">
        <v>1502</v>
      </c>
      <c r="H59" s="11">
        <v>1978.38</v>
      </c>
      <c r="I59" s="15">
        <v>28</v>
      </c>
      <c r="J59" s="22">
        <f t="shared" si="0"/>
        <v>3480.38</v>
      </c>
      <c r="K59" s="22" t="s">
        <v>19</v>
      </c>
      <c r="L59" s="23">
        <f t="shared" si="1"/>
        <v>3480.38</v>
      </c>
      <c r="M59" s="11" t="s">
        <v>50</v>
      </c>
    </row>
    <row r="60" s="2" customFormat="1" customHeight="1" spans="1:13">
      <c r="A60" s="13"/>
      <c r="B60" s="14"/>
      <c r="C60" s="15">
        <v>58</v>
      </c>
      <c r="D60" s="17" t="s">
        <v>60</v>
      </c>
      <c r="E60" s="11">
        <v>1</v>
      </c>
      <c r="F60" s="15" t="s">
        <v>49</v>
      </c>
      <c r="G60" s="19">
        <v>1984</v>
      </c>
      <c r="H60" s="11">
        <v>1979.38</v>
      </c>
      <c r="I60" s="15">
        <v>29</v>
      </c>
      <c r="J60" s="22">
        <f t="shared" si="0"/>
        <v>3963.38</v>
      </c>
      <c r="K60" s="22" t="s">
        <v>19</v>
      </c>
      <c r="L60" s="23">
        <f t="shared" si="1"/>
        <v>3963.38</v>
      </c>
      <c r="M60" s="11" t="s">
        <v>50</v>
      </c>
    </row>
    <row r="61" s="2" customFormat="1" customHeight="1" spans="1:13">
      <c r="A61" s="13"/>
      <c r="B61" s="14"/>
      <c r="C61" s="15">
        <v>59</v>
      </c>
      <c r="D61" s="17" t="s">
        <v>60</v>
      </c>
      <c r="E61" s="11">
        <v>1</v>
      </c>
      <c r="F61" s="15" t="s">
        <v>49</v>
      </c>
      <c r="G61" s="19">
        <v>1743</v>
      </c>
      <c r="H61" s="11">
        <v>1980.38</v>
      </c>
      <c r="I61" s="15">
        <v>30</v>
      </c>
      <c r="J61" s="22">
        <f t="shared" si="0"/>
        <v>3723.38</v>
      </c>
      <c r="K61" s="22" t="s">
        <v>19</v>
      </c>
      <c r="L61" s="23">
        <f t="shared" si="1"/>
        <v>3723.38</v>
      </c>
      <c r="M61" s="11" t="s">
        <v>50</v>
      </c>
    </row>
    <row r="62" s="2" customFormat="1" customHeight="1" spans="1:13">
      <c r="A62" s="13"/>
      <c r="B62" s="14"/>
      <c r="C62" s="15">
        <v>60</v>
      </c>
      <c r="D62" s="17" t="s">
        <v>61</v>
      </c>
      <c r="E62" s="11">
        <v>1</v>
      </c>
      <c r="F62" s="15" t="s">
        <v>49</v>
      </c>
      <c r="G62" s="19">
        <v>456</v>
      </c>
      <c r="H62" s="11">
        <v>1981.38</v>
      </c>
      <c r="I62" s="15">
        <v>31</v>
      </c>
      <c r="J62" s="22">
        <f t="shared" si="0"/>
        <v>2437.38</v>
      </c>
      <c r="K62" s="22" t="s">
        <v>19</v>
      </c>
      <c r="L62" s="23">
        <f t="shared" si="1"/>
        <v>2437.38</v>
      </c>
      <c r="M62" s="11" t="s">
        <v>50</v>
      </c>
    </row>
    <row r="63" s="2" customFormat="1" customHeight="1" spans="1:13">
      <c r="A63" s="13"/>
      <c r="B63" s="14"/>
      <c r="C63" s="15">
        <v>61</v>
      </c>
      <c r="D63" s="17" t="s">
        <v>61</v>
      </c>
      <c r="E63" s="11">
        <v>1</v>
      </c>
      <c r="F63" s="15" t="s">
        <v>49</v>
      </c>
      <c r="G63" s="19">
        <v>437.2</v>
      </c>
      <c r="H63" s="11">
        <v>1982.38</v>
      </c>
      <c r="I63" s="15">
        <v>32</v>
      </c>
      <c r="J63" s="22">
        <f t="shared" si="0"/>
        <v>2419.58</v>
      </c>
      <c r="K63" s="22" t="s">
        <v>19</v>
      </c>
      <c r="L63" s="23">
        <f t="shared" si="1"/>
        <v>2419.58</v>
      </c>
      <c r="M63" s="11" t="s">
        <v>50</v>
      </c>
    </row>
    <row r="64" s="2" customFormat="1" customHeight="1" spans="1:13">
      <c r="A64" s="13"/>
      <c r="B64" s="14"/>
      <c r="C64" s="15">
        <v>62</v>
      </c>
      <c r="D64" s="17" t="s">
        <v>62</v>
      </c>
      <c r="E64" s="11">
        <v>1</v>
      </c>
      <c r="F64" s="15" t="s">
        <v>49</v>
      </c>
      <c r="G64" s="19">
        <v>346</v>
      </c>
      <c r="H64" s="11">
        <v>1983.38</v>
      </c>
      <c r="I64" s="15">
        <v>33</v>
      </c>
      <c r="J64" s="22">
        <f t="shared" si="0"/>
        <v>2329.38</v>
      </c>
      <c r="K64" s="22" t="s">
        <v>19</v>
      </c>
      <c r="L64" s="23">
        <f t="shared" si="1"/>
        <v>2329.38</v>
      </c>
      <c r="M64" s="11" t="s">
        <v>50</v>
      </c>
    </row>
    <row r="65" s="2" customFormat="1" customHeight="1" spans="1:13">
      <c r="A65" s="13"/>
      <c r="B65" s="14"/>
      <c r="C65" s="15">
        <v>63</v>
      </c>
      <c r="D65" s="17" t="s">
        <v>62</v>
      </c>
      <c r="E65" s="11">
        <v>1</v>
      </c>
      <c r="F65" s="15" t="s">
        <v>49</v>
      </c>
      <c r="G65" s="19">
        <v>530.8</v>
      </c>
      <c r="H65" s="11">
        <v>1984.38</v>
      </c>
      <c r="I65" s="15">
        <v>34</v>
      </c>
      <c r="J65" s="22">
        <f t="shared" si="0"/>
        <v>2515.18</v>
      </c>
      <c r="K65" s="22" t="s">
        <v>19</v>
      </c>
      <c r="L65" s="23">
        <f t="shared" si="1"/>
        <v>2515.18</v>
      </c>
      <c r="M65" s="11" t="s">
        <v>50</v>
      </c>
    </row>
    <row r="66" s="2" customFormat="1" customHeight="1" spans="1:13">
      <c r="A66" s="27" t="s">
        <v>15</v>
      </c>
      <c r="B66" s="27"/>
      <c r="C66" s="28"/>
      <c r="D66" s="29"/>
      <c r="E66" s="28"/>
      <c r="F66" s="28"/>
      <c r="G66" s="28"/>
      <c r="H66" s="28"/>
      <c r="I66" s="28"/>
      <c r="J66" s="28"/>
      <c r="K66" s="28" t="s">
        <v>15</v>
      </c>
      <c r="L66" s="27">
        <f>SUM(L5:L65)</f>
        <v>138576.54</v>
      </c>
      <c r="M66" s="11"/>
    </row>
    <row r="67" s="2" customFormat="1" ht="21.95" customHeight="1" spans="1:13">
      <c r="A67" s="30" t="s">
        <v>63</v>
      </c>
      <c r="B67" s="31"/>
      <c r="C67" s="31"/>
      <c r="D67" s="31"/>
      <c r="E67" s="31"/>
      <c r="F67" s="31"/>
      <c r="G67" s="31"/>
      <c r="H67" s="31"/>
      <c r="I67" s="31"/>
      <c r="J67" s="31"/>
      <c r="K67" s="39"/>
      <c r="L67" s="40">
        <f>L66</f>
        <v>138576.54</v>
      </c>
      <c r="M67" s="23"/>
    </row>
    <row r="68" s="2" customFormat="1" ht="21.95" customHeight="1" spans="1:13">
      <c r="A68" s="32" t="s">
        <v>64</v>
      </c>
      <c r="B68" s="33"/>
      <c r="C68" s="33"/>
      <c r="D68" s="33"/>
      <c r="E68" s="33"/>
      <c r="F68" s="33"/>
      <c r="G68" s="33"/>
      <c r="H68" s="33"/>
      <c r="I68" s="33"/>
      <c r="J68" s="41"/>
      <c r="K68" s="42">
        <v>0.08</v>
      </c>
      <c r="L68" s="11">
        <f>SUM(L67*K68)</f>
        <v>11086.1232</v>
      </c>
      <c r="M68" s="11"/>
    </row>
    <row r="69" s="2" customFormat="1" ht="21.95" customHeight="1" spans="1:13">
      <c r="A69" s="34" t="s">
        <v>65</v>
      </c>
      <c r="B69" s="35"/>
      <c r="C69" s="35"/>
      <c r="D69" s="35"/>
      <c r="E69" s="35"/>
      <c r="F69" s="35"/>
      <c r="G69" s="35"/>
      <c r="H69" s="35"/>
      <c r="I69" s="35"/>
      <c r="J69" s="43"/>
      <c r="K69" s="42">
        <v>0.06</v>
      </c>
      <c r="L69" s="22">
        <f>(L67+L68)*K69</f>
        <v>8979.759792</v>
      </c>
      <c r="M69" s="11"/>
    </row>
    <row r="70" s="2" customFormat="1" ht="27" customHeight="1" spans="1:13">
      <c r="A70" s="36" t="s">
        <v>66</v>
      </c>
      <c r="B70" s="37"/>
      <c r="C70" s="37"/>
      <c r="D70" s="37"/>
      <c r="E70" s="37"/>
      <c r="F70" s="37"/>
      <c r="G70" s="37"/>
      <c r="H70" s="37"/>
      <c r="I70" s="37"/>
      <c r="J70" s="37"/>
      <c r="K70" s="44"/>
      <c r="L70" s="45">
        <f>SUM(L67:L69)</f>
        <v>158642.422992</v>
      </c>
      <c r="M70" s="11"/>
    </row>
    <row r="71" s="2" customFormat="1" customHeight="1" spans="4:4">
      <c r="D71" s="38"/>
    </row>
    <row r="72" s="2" customFormat="1" customHeight="1" spans="4:4">
      <c r="D72" s="38"/>
    </row>
    <row r="73" s="2" customFormat="1" customHeight="1" spans="4:4">
      <c r="D73" s="38"/>
    </row>
    <row r="74" s="2" customFormat="1" customHeight="1" spans="4:4">
      <c r="D74" s="38"/>
    </row>
    <row r="75" s="2" customFormat="1" customHeight="1" spans="4:4">
      <c r="D75" s="38"/>
    </row>
    <row r="76" s="2" customFormat="1" customHeight="1" spans="4:4">
      <c r="D76" s="38"/>
    </row>
    <row r="77" s="2" customFormat="1" customHeight="1" spans="4:4">
      <c r="D77" s="38"/>
    </row>
    <row r="78" s="2" customFormat="1" customHeight="1" spans="4:4">
      <c r="D78" s="38"/>
    </row>
    <row r="79" s="2" customFormat="1" customHeight="1" spans="4:4">
      <c r="D79" s="38"/>
    </row>
    <row r="80" s="2" customFormat="1" customHeight="1" spans="4:4">
      <c r="D80" s="38"/>
    </row>
    <row r="81" s="2" customFormat="1" customHeight="1" spans="4:4">
      <c r="D81" s="38"/>
    </row>
    <row r="82" s="2" customFormat="1" customHeight="1" spans="4:4">
      <c r="D82" s="38"/>
    </row>
    <row r="83" s="2" customFormat="1" customHeight="1" spans="4:4">
      <c r="D83" s="38"/>
    </row>
    <row r="84" s="2" customFormat="1" customHeight="1" spans="4:4">
      <c r="D84" s="38"/>
    </row>
    <row r="85" s="2" customFormat="1" customHeight="1" spans="4:4">
      <c r="D85" s="38"/>
    </row>
    <row r="86" s="2" customFormat="1" customHeight="1" spans="4:4">
      <c r="D86" s="38"/>
    </row>
    <row r="87" s="2" customFormat="1" customHeight="1" spans="4:4">
      <c r="D87" s="38"/>
    </row>
    <row r="88" s="2" customFormat="1" customHeight="1" spans="4:4">
      <c r="D88" s="38"/>
    </row>
    <row r="89" s="2" customFormat="1" customHeight="1" spans="4:4">
      <c r="D89" s="38"/>
    </row>
    <row r="90" s="2" customFormat="1" customHeight="1" spans="4:4">
      <c r="D90" s="38"/>
    </row>
    <row r="91" s="2" customFormat="1" customHeight="1" spans="4:4">
      <c r="D91" s="38"/>
    </row>
    <row r="92" s="2" customFormat="1" customHeight="1" spans="4:4">
      <c r="D92" s="38"/>
    </row>
    <row r="93" s="2" customFormat="1" customHeight="1" spans="4:4">
      <c r="D93" s="38"/>
    </row>
    <row r="94" s="2" customFormat="1" customHeight="1" spans="4:4">
      <c r="D94" s="38"/>
    </row>
    <row r="95" s="2" customFormat="1" customHeight="1" spans="4:4">
      <c r="D95" s="38"/>
    </row>
    <row r="96" s="2" customFormat="1" customHeight="1" spans="4:4">
      <c r="D96" s="38"/>
    </row>
    <row r="97" s="2" customFormat="1" customHeight="1" spans="4:4">
      <c r="D97" s="38"/>
    </row>
    <row r="98" s="2" customFormat="1" customHeight="1" spans="4:4">
      <c r="D98" s="38"/>
    </row>
    <row r="99" s="2" customFormat="1" customHeight="1" spans="4:4">
      <c r="D99" s="38"/>
    </row>
    <row r="100" s="2" customFormat="1" customHeight="1" spans="4:4">
      <c r="D100" s="38"/>
    </row>
    <row r="101" s="2" customFormat="1" customHeight="1" spans="4:4">
      <c r="D101" s="38"/>
    </row>
    <row r="102" s="2" customFormat="1" customHeight="1" spans="4:4">
      <c r="D102" s="38"/>
    </row>
    <row r="103" s="2" customFormat="1" customHeight="1" spans="4:4">
      <c r="D103" s="38"/>
    </row>
    <row r="104" s="2" customFormat="1" customHeight="1" spans="4:4">
      <c r="D104" s="38"/>
    </row>
    <row r="105" s="2" customFormat="1" customHeight="1" spans="4:4">
      <c r="D105" s="38"/>
    </row>
    <row r="106" s="2" customFormat="1" customHeight="1" spans="4:4">
      <c r="D106" s="38"/>
    </row>
    <row r="107" s="2" customFormat="1" customHeight="1" spans="4:4">
      <c r="D107" s="38"/>
    </row>
  </sheetData>
  <mergeCells count="12">
    <mergeCell ref="A1:M1"/>
    <mergeCell ref="A2:B2"/>
    <mergeCell ref="C2:M2"/>
    <mergeCell ref="A3:B3"/>
    <mergeCell ref="C3:E3"/>
    <mergeCell ref="I3:K3"/>
    <mergeCell ref="A66:B66"/>
    <mergeCell ref="A67:K67"/>
    <mergeCell ref="A68:J68"/>
    <mergeCell ref="A69:J69"/>
    <mergeCell ref="A70:K70"/>
    <mergeCell ref="A4:B65"/>
  </mergeCells>
  <dataValidations count="1">
    <dataValidation type="decimal" operator="greaterThan" allowBlank="1" showInputMessage="1" showErrorMessage="1" error="收入必须大于0" sqref="G5:G65">
      <formula1>0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suyixuan</dc:creator>
  <cp:lastModifiedBy>杨天真</cp:lastModifiedBy>
  <dcterms:created xsi:type="dcterms:W3CDTF">2024-12-09T18:10:43Z</dcterms:created>
  <dcterms:modified xsi:type="dcterms:W3CDTF">2024-12-09T18:11:37Z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B80F5A593A10224623C25667A792DA7E_41</vt:lpwstr>
  </property>
  <property fmtid="{D5CDD505-2E9C-101B-9397-08002B2CF9AE}" pid="3" name="KSOProductBuildVer">
    <vt:lpwstr>2052-6.12.1.8902</vt:lpwstr>
  </property>
</Properties>
</file>