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<sst xmlns="http://schemas.openxmlformats.org/spreadsheetml/2006/main" count="123" uniqueCount="103">
  <si>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</si>
  <si>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</si>
  <si>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</si>
  <si>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</si>
  <si>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</si>
  <si>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</si>
  <si>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</si>
  <si>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</si>
  <si>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</si>
  <si>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</si>
  <si>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</si>
  <si>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</si>
  <si>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</si>
  <si>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</si>
  <si>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</si>
  <si>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</si>
  <si>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乐乐1</t>
  </si>
  <si>
    <t>可用项目：租车费、大交通、过路费、过桥费。
加油费（仅试驾活动可用，且只可使用活动当时当地的加油票）</t>
  </si>
  <si>
    <t>乐乐2</t>
  </si>
  <si>
    <t>雪饼猴</t>
  </si>
  <si>
    <t>诸葛亮</t>
  </si>
  <si>
    <t>诸葛亮高速费</t>
  </si>
  <si>
    <t>飞鱼罐头</t>
  </si>
  <si>
    <t>痣鱼</t>
  </si>
  <si>
    <t>天亮就睡机票</t>
  </si>
  <si>
    <t>天亮就睡打车</t>
  </si>
  <si>
    <t>邓小航</t>
  </si>
  <si>
    <t>nico</t>
  </si>
  <si>
    <t>BB大王1</t>
  </si>
  <si>
    <t>BB大王2</t>
  </si>
  <si>
    <t>来看苏吧高速费</t>
  </si>
  <si>
    <t>来看苏吧</t>
  </si>
  <si>
    <t>不知九儿</t>
  </si>
  <si>
    <t>高美丽</t>
  </si>
  <si>
    <t>阿宗</t>
  </si>
  <si>
    <t>小李和阳阳</t>
  </si>
  <si>
    <t>卡琳娜</t>
  </si>
  <si>
    <t>卡琳娜高速费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</si>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</sst>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58" fontId="4" fillId="2" borderId="0" xfId="50" applyNumberFormat="1" applyFont="1" applyFill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7" xfId="50" applyFont="1" applyBorder="1" applyAlignment="1">
      <alignment horizontal="right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4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0" fontId="4" fillId="0" borderId="11" xfId="50" applyFont="1" applyBorder="1">
      <alignment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 wrapText="1"/>
    </xf>
    <xf numFmtId="0" fontId="4" fillId="0" borderId="11" xfId="0" applyFont="1" applyBorder="1">
      <alignment vertical="center"/>
    </xf>
    <xf numFmtId="0" fontId="4" fillId="3" borderId="11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79" fontId="7" fillId="7" borderId="11" xfId="0" applyNumberFormat="1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3" fillId="3" borderId="11" xfId="0" applyFont="1" applyFill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Fill="1" applyBorder="1" applyAlignment="1">
      <alignment horizontal="right" vertical="center"/>
    </xf>
    <xf numFmtId="0" fontId="8" fillId="0" borderId="12" xfId="0" applyFont="1" applyBorder="1" applyAlignment="1">
      <alignment horizontal="right" vertical="center" wrapText="1"/>
    </xf>
    <xf numFmtId="0" fontId="8" fillId="0" borderId="13" xfId="0" applyFont="1" applyBorder="1" applyAlignment="1">
      <alignment horizontal="right" vertical="center" wrapText="1"/>
    </xf>
    <xf numFmtId="0" fontId="6" fillId="8" borderId="11" xfId="0" applyFont="1" applyFill="1" applyBorder="1" applyAlignment="1">
      <alignment horizontal="right" vertical="center"/>
    </xf>
    <xf numFmtId="0" fontId="9" fillId="8" borderId="11" xfId="0" applyFont="1" applyFill="1" applyBorder="1" applyAlignment="1">
      <alignment horizontal="right" vertical="center"/>
    </xf>
    <xf numFmtId="180" fontId="6" fillId="8" borderId="11" xfId="0" applyNumberFormat="1" applyFont="1" applyFill="1" applyBorder="1" applyAlignment="1">
      <alignment horizontal="right" vertical="center"/>
    </xf>
    <xf numFmtId="0" fontId="8" fillId="0" borderId="15" xfId="0" applyFont="1" applyBorder="1" applyAlignment="1">
      <alignment horizontal="right" vertical="center" wrapText="1"/>
    </xf>
    <xf numFmtId="0" fontId="0" fillId="0" borderId="12" xfId="0" applyBorder="1" applyAlignment="1">
      <alignment horizontal="right" vertical="center"/>
    </xf>
    <xf numFmtId="0" fontId="3" fillId="3" borderId="12" xfId="0" applyFont="1" applyFill="1" applyBorder="1" applyAlignment="1">
      <alignment horizontal="right" vertical="center"/>
    </xf>
    <xf numFmtId="180" fontId="0" fillId="0" borderId="12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3" fillId="3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0" fillId="0" borderId="11" xfId="0" applyFill="1" applyBorder="1" applyAlignment="1">
      <alignment horizontal="right" vertical="center" wrapText="1"/>
    </xf>
    <xf numFmtId="0" fontId="0" fillId="0" borderId="13" xfId="0" applyBorder="1" applyAlignment="1">
      <alignment horizontal="right" vertical="center"/>
    </xf>
    <xf numFmtId="0" fontId="3" fillId="3" borderId="13" xfId="0" applyFont="1" applyFill="1" applyBorder="1" applyAlignment="1">
      <alignment horizontal="right" vertical="center"/>
    </xf>
    <xf numFmtId="180" fontId="0" fillId="0" borderId="13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 wrapText="1"/>
    </xf>
    <xf numFmtId="0" fontId="8" fillId="0" borderId="11" xfId="0" applyFont="1" applyBorder="1" applyAlignment="1">
      <alignment horizontal="right" vertical="center"/>
    </xf>
    <xf numFmtId="0" fontId="9" fillId="6" borderId="9" xfId="0" applyFont="1" applyFill="1" applyBorder="1" applyAlignment="1">
      <alignment horizontal="right" vertical="center"/>
    </xf>
    <xf numFmtId="0" fontId="9" fillId="6" borderId="14" xfId="0" applyFont="1" applyFill="1" applyBorder="1" applyAlignment="1">
      <alignment horizontal="right" vertical="center"/>
    </xf>
    <xf numFmtId="0" fontId="7" fillId="7" borderId="14" xfId="0" applyFont="1" applyFill="1" applyBorder="1" applyAlignment="1">
      <alignment horizontal="right" vertical="center"/>
    </xf>
    <xf numFmtId="0" fontId="7" fillId="9" borderId="11" xfId="0" applyFont="1" applyFill="1" applyBorder="1" applyAlignment="1">
      <alignment horizontal="right" vertical="center"/>
    </xf>
    <xf numFmtId="178" fontId="9" fillId="3" borderId="14" xfId="0" applyNumberFormat="1" applyFont="1" applyFill="1" applyBorder="1" applyAlignment="1">
      <alignment horizontal="right" vertical="center"/>
    </xf>
    <xf numFmtId="179" fontId="9" fillId="0" borderId="11" xfId="0" applyNumberFormat="1" applyFont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1254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3030" y="19050"/>
          <a:ext cx="1260475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zoomScale="103" zoomScaleNormal="103" topLeftCell="A55" workbookViewId="0">
      <selection activeCell="A62" sqref="A62:B62"/>
    </sheetView>
  </sheetViews>
  <sheetFormatPr defaultColWidth="9" defaultRowHeight="21" customHeight="1"/>
  <cols>
    <col min="1" max="1" width="9" style="47"/>
    <col min="2" max="2" width="16.7787610619469" style="47" customWidth="1"/>
    <col min="3" max="3" width="9" style="48"/>
    <col min="4" max="5" width="9" style="47"/>
    <col min="6" max="6" width="15.3362831858407" style="47" customWidth="1"/>
    <col min="7" max="7" width="11.7787610619469" style="47" customWidth="1"/>
    <col min="8" max="8" width="15.2212389380531" style="47" customWidth="1"/>
    <col min="9" max="9" width="24.8849557522124" style="47" customWidth="1"/>
    <col min="10" max="10" width="39.4424778761062" style="47" customWidth="1"/>
    <col min="11" max="16384" width="9" style="47"/>
  </cols>
  <sheetData>
    <row r="2" customHeight="1" spans="1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1:12">
      <c r="H4" s="46" t="s">
        <v>1</v>
      </c>
      <c r="I4" s="46"/>
      <c r="J4" s="46" t="s">
        <v>2</v>
      </c>
    </row>
    <row r="5" customHeight="1" spans="1:12">
      <c r="H5" s="50"/>
      <c r="I5" s="50"/>
      <c r="J5" s="50"/>
    </row>
    <row r="6" customHeight="1" spans="1:12">
      <c r="A6" s="51" t="s">
        <v>3</v>
      </c>
      <c r="B6" s="52" t="s">
        <v>4</v>
      </c>
      <c r="C6" s="53" t="s">
        <v>5</v>
      </c>
      <c r="D6" s="53"/>
      <c r="E6" s="53"/>
      <c r="F6" s="54" t="s">
        <v>6</v>
      </c>
      <c r="G6" s="54"/>
      <c r="H6" s="54"/>
      <c r="I6" s="54"/>
      <c r="J6" s="52" t="s">
        <v>7</v>
      </c>
    </row>
    <row r="7" customHeight="1" spans="1:12">
      <c r="A7" s="51"/>
      <c r="B7" s="52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52"/>
    </row>
    <row r="8" customHeight="1" spans="1:12">
      <c r="A8" s="57">
        <v>1</v>
      </c>
      <c r="B8" s="58" t="s">
        <v>15</v>
      </c>
      <c r="C8" s="59">
        <v>0</v>
      </c>
      <c r="D8" s="57"/>
      <c r="E8" s="59">
        <f>C8*D8</f>
        <v>0</v>
      </c>
      <c r="F8" s="59">
        <f>38.72+61.03+42.65</f>
        <v>142.4</v>
      </c>
      <c r="G8" s="59">
        <v>0</v>
      </c>
      <c r="H8" s="59">
        <f>F8+G8</f>
        <v>142.4</v>
      </c>
      <c r="I8" s="60" t="s">
        <v>16</v>
      </c>
      <c r="J8" s="61" t="s">
        <v>17</v>
      </c>
    </row>
    <row r="9" customHeight="1" spans="1:12">
      <c r="A9" s="57"/>
      <c r="B9" s="58"/>
      <c r="C9" s="59"/>
      <c r="D9" s="57"/>
      <c r="E9" s="59"/>
      <c r="F9" s="59">
        <v>78</v>
      </c>
      <c r="G9" s="59">
        <v>0</v>
      </c>
      <c r="H9" s="59">
        <f t="shared" ref="H9:H19" si="0">F9+G9</f>
        <v>78</v>
      </c>
      <c r="I9" s="60" t="s">
        <v>18</v>
      </c>
      <c r="J9" s="62"/>
    </row>
    <row r="10" customHeight="1" spans="1:12">
      <c r="A10" s="57"/>
      <c r="B10" s="58"/>
      <c r="C10" s="59"/>
      <c r="D10" s="57"/>
      <c r="E10" s="59"/>
      <c r="F10" s="59">
        <f>162+110.91</f>
        <v>272.91</v>
      </c>
      <c r="G10" s="59">
        <v>0</v>
      </c>
      <c r="H10" s="59">
        <f t="shared" si="0"/>
        <v>272.91</v>
      </c>
      <c r="I10" s="60" t="s">
        <v>19</v>
      </c>
      <c r="J10" s="62"/>
    </row>
    <row r="11" customHeight="1" spans="1:12">
      <c r="A11" s="57"/>
      <c r="B11" s="58"/>
      <c r="C11" s="59"/>
      <c r="D11" s="57"/>
      <c r="E11" s="59"/>
      <c r="F11" s="59">
        <f>295.52+429.23+29</f>
        <v>753.75</v>
      </c>
      <c r="G11" s="59">
        <v>0</v>
      </c>
      <c r="H11" s="59">
        <f t="shared" si="0"/>
        <v>753.75</v>
      </c>
      <c r="I11" s="60" t="s">
        <v>20</v>
      </c>
      <c r="J11" s="62"/>
    </row>
    <row r="12" customHeight="1" spans="1:12">
      <c r="A12" s="57"/>
      <c r="B12" s="58"/>
      <c r="C12" s="59"/>
      <c r="D12" s="57"/>
      <c r="E12" s="59"/>
      <c r="F12" s="59">
        <v>30</v>
      </c>
      <c r="G12" s="59">
        <v>0</v>
      </c>
      <c r="H12" s="59">
        <f t="shared" si="0"/>
        <v>30</v>
      </c>
      <c r="I12" s="60" t="s">
        <v>21</v>
      </c>
      <c r="J12" s="62"/>
    </row>
    <row r="13" customHeight="1" spans="1:12">
      <c r="A13" s="57"/>
      <c r="B13" s="58"/>
      <c r="C13" s="59"/>
      <c r="D13" s="57"/>
      <c r="E13" s="59"/>
      <c r="F13" s="59">
        <v>250.4</v>
      </c>
      <c r="G13" s="59">
        <v>0</v>
      </c>
      <c r="H13" s="59">
        <f t="shared" si="0"/>
        <v>250.4</v>
      </c>
      <c r="I13" s="60" t="s">
        <v>22</v>
      </c>
      <c r="J13" s="62"/>
    </row>
    <row r="14" customHeight="1" spans="1:12">
      <c r="A14" s="57"/>
      <c r="B14" s="58"/>
      <c r="C14" s="59"/>
      <c r="D14" s="57"/>
      <c r="E14" s="59"/>
      <c r="F14" s="59">
        <v>317.1</v>
      </c>
      <c r="G14" s="59">
        <v>0</v>
      </c>
      <c r="H14" s="59">
        <f t="shared" si="0"/>
        <v>317.1</v>
      </c>
      <c r="I14" s="60" t="s">
        <v>23</v>
      </c>
      <c r="J14" s="62"/>
    </row>
    <row r="15" customHeight="1" spans="1:12">
      <c r="A15" s="57"/>
      <c r="B15" s="58"/>
      <c r="C15" s="59"/>
      <c r="D15" s="57"/>
      <c r="E15" s="59"/>
      <c r="F15" s="59">
        <v>970</v>
      </c>
      <c r="G15" s="59">
        <v>0</v>
      </c>
      <c r="H15" s="59">
        <f t="shared" si="0"/>
        <v>970</v>
      </c>
      <c r="I15" s="60" t="s">
        <v>24</v>
      </c>
      <c r="J15" s="62"/>
    </row>
    <row r="16" customHeight="1" spans="1:12">
      <c r="A16" s="57"/>
      <c r="B16" s="58"/>
      <c r="C16" s="59"/>
      <c r="D16" s="57"/>
      <c r="E16" s="59"/>
      <c r="F16" s="59">
        <f>14.2+128.7</f>
        <v>142.9</v>
      </c>
      <c r="G16" s="59">
        <v>0</v>
      </c>
      <c r="H16" s="59">
        <f t="shared" si="0"/>
        <v>142.9</v>
      </c>
      <c r="I16" s="60" t="s">
        <v>25</v>
      </c>
      <c r="J16" s="62"/>
    </row>
    <row r="17" customHeight="1" spans="1:10">
      <c r="A17" s="57"/>
      <c r="B17" s="58"/>
      <c r="C17" s="59"/>
      <c r="D17" s="57"/>
      <c r="E17" s="59"/>
      <c r="F17" s="59">
        <v>111.5</v>
      </c>
      <c r="G17" s="59">
        <v>0</v>
      </c>
      <c r="H17" s="59">
        <f t="shared" si="0"/>
        <v>111.5</v>
      </c>
      <c r="I17" s="60" t="s">
        <v>26</v>
      </c>
      <c r="J17" s="62"/>
    </row>
    <row r="18" customHeight="1" spans="1:10">
      <c r="A18" s="57"/>
      <c r="B18" s="58"/>
      <c r="C18" s="59"/>
      <c r="D18" s="57"/>
      <c r="E18" s="59"/>
      <c r="F18" s="59">
        <f>533+156.77</f>
        <v>689.77</v>
      </c>
      <c r="G18" s="59">
        <v>0</v>
      </c>
      <c r="H18" s="59">
        <f t="shared" ref="H18:H28" si="1">F18+G18</f>
        <v>689.77</v>
      </c>
      <c r="I18" s="60" t="s">
        <v>27</v>
      </c>
      <c r="J18" s="62"/>
    </row>
    <row r="19" customHeight="1" spans="1:10">
      <c r="A19" s="57"/>
      <c r="B19" s="58"/>
      <c r="C19" s="59"/>
      <c r="D19" s="57"/>
      <c r="E19" s="59"/>
      <c r="F19" s="59">
        <f>20+20+20+10+27</f>
        <v>97</v>
      </c>
      <c r="G19" s="59">
        <v>0</v>
      </c>
      <c r="H19" s="59">
        <f t="shared" si="1"/>
        <v>97</v>
      </c>
      <c r="I19" s="60" t="s">
        <v>28</v>
      </c>
      <c r="J19" s="62"/>
    </row>
    <row r="20" customHeight="1" spans="1:10">
      <c r="A20" s="57"/>
      <c r="B20" s="58"/>
      <c r="C20" s="59"/>
      <c r="D20" s="57"/>
      <c r="E20" s="59"/>
      <c r="F20" s="59">
        <f>399.11+199.1</f>
        <v>598.21</v>
      </c>
      <c r="G20" s="59">
        <v>0</v>
      </c>
      <c r="H20" s="59">
        <f t="shared" si="1"/>
        <v>598.21</v>
      </c>
      <c r="I20" s="60" t="s">
        <v>29</v>
      </c>
      <c r="J20" s="62"/>
    </row>
    <row r="21" customHeight="1" spans="1:10">
      <c r="A21" s="57"/>
      <c r="B21" s="58"/>
      <c r="C21" s="59"/>
      <c r="D21" s="57"/>
      <c r="E21" s="59"/>
      <c r="F21" s="59">
        <f>10</f>
        <v>10</v>
      </c>
      <c r="G21" s="59">
        <v>0</v>
      </c>
      <c r="H21" s="59">
        <f t="shared" si="1"/>
        <v>10</v>
      </c>
      <c r="I21" s="60" t="s">
        <v>30</v>
      </c>
      <c r="J21" s="62"/>
    </row>
    <row r="22" customHeight="1" spans="1:10">
      <c r="A22" s="57"/>
      <c r="B22" s="58"/>
      <c r="C22" s="59"/>
      <c r="D22" s="57"/>
      <c r="E22" s="59"/>
      <c r="F22" s="59">
        <f>63.95+74.91</f>
        <v>138.86</v>
      </c>
      <c r="G22" s="59">
        <v>0</v>
      </c>
      <c r="H22" s="59">
        <f t="shared" si="1"/>
        <v>138.86</v>
      </c>
      <c r="I22" s="60" t="s">
        <v>31</v>
      </c>
      <c r="J22" s="62"/>
    </row>
    <row r="23" customHeight="1" spans="1:10">
      <c r="A23" s="57"/>
      <c r="B23" s="58"/>
      <c r="C23" s="59"/>
      <c r="D23" s="57"/>
      <c r="E23" s="59"/>
      <c r="F23" s="59">
        <f>631.8</f>
        <v>631.8</v>
      </c>
      <c r="G23" s="59">
        <v>0</v>
      </c>
      <c r="H23" s="59">
        <f t="shared" si="1"/>
        <v>631.8</v>
      </c>
      <c r="I23" s="60" t="s">
        <v>32</v>
      </c>
      <c r="J23" s="62"/>
    </row>
    <row r="24" customHeight="1" spans="1:10">
      <c r="A24" s="57"/>
      <c r="B24" s="58"/>
      <c r="C24" s="59"/>
      <c r="D24" s="57"/>
      <c r="E24" s="59"/>
      <c r="F24" s="59">
        <f>62.22+22.92+66.78+108.1+62.26</f>
        <v>322.28</v>
      </c>
      <c r="G24" s="59">
        <v>0</v>
      </c>
      <c r="H24" s="59">
        <f t="shared" si="1"/>
        <v>322.28</v>
      </c>
      <c r="I24" s="60" t="s">
        <v>33</v>
      </c>
      <c r="J24" s="62"/>
    </row>
    <row r="25" customHeight="1" spans="1:10">
      <c r="A25" s="57"/>
      <c r="B25" s="58"/>
      <c r="C25" s="59"/>
      <c r="D25" s="57"/>
      <c r="E25" s="59"/>
      <c r="F25" s="59">
        <f>783.55</f>
        <v>783.55</v>
      </c>
      <c r="G25" s="59">
        <v>0</v>
      </c>
      <c r="H25" s="59">
        <f t="shared" si="1"/>
        <v>783.55</v>
      </c>
      <c r="I25" s="60" t="s">
        <v>34</v>
      </c>
      <c r="J25" s="62"/>
    </row>
    <row r="26" customHeight="1" spans="1:10">
      <c r="A26" s="57"/>
      <c r="B26" s="58"/>
      <c r="C26" s="59"/>
      <c r="D26" s="57"/>
      <c r="E26" s="59"/>
      <c r="F26" s="59">
        <f>129.1+258.2</f>
        <v>387.3</v>
      </c>
      <c r="G26" s="59">
        <v>0</v>
      </c>
      <c r="H26" s="59">
        <f t="shared" si="1"/>
        <v>387.3</v>
      </c>
      <c r="I26" s="60" t="s">
        <v>35</v>
      </c>
      <c r="J26" s="62"/>
    </row>
    <row r="27" customHeight="1" spans="1:10">
      <c r="A27" s="57"/>
      <c r="B27" s="58"/>
      <c r="C27" s="59"/>
      <c r="D27" s="57"/>
      <c r="E27" s="59"/>
      <c r="F27" s="59">
        <f>50.13+93.7+24+195.9+26.5</f>
        <v>390.23</v>
      </c>
      <c r="G27" s="59">
        <v>0</v>
      </c>
      <c r="H27" s="59">
        <f t="shared" si="1"/>
        <v>390.23</v>
      </c>
      <c r="I27" s="60" t="s">
        <v>36</v>
      </c>
      <c r="J27" s="62"/>
    </row>
    <row r="28" customHeight="1" spans="1:10">
      <c r="A28" s="57"/>
      <c r="B28" s="58"/>
      <c r="C28" s="59"/>
      <c r="D28" s="57"/>
      <c r="E28" s="59"/>
      <c r="F28" s="59">
        <v>0</v>
      </c>
      <c r="G28" s="59">
        <v>25.68</v>
      </c>
      <c r="H28" s="59">
        <f t="shared" si="1"/>
        <v>25.68</v>
      </c>
      <c r="I28" s="60" t="s">
        <v>37</v>
      </c>
      <c r="J28" s="62"/>
    </row>
    <row r="29" s="46" customFormat="1" customHeight="1" spans="1:10">
      <c r="A29" s="63"/>
      <c r="B29" s="64" t="s">
        <v>38</v>
      </c>
      <c r="C29" s="65">
        <f>SUM(C8)</f>
        <v>0</v>
      </c>
      <c r="D29" s="65">
        <f>SUM(D8)</f>
        <v>0</v>
      </c>
      <c r="E29" s="65">
        <f>SUM(E8)</f>
        <v>0</v>
      </c>
      <c r="F29" s="65">
        <f>SUM(F8:F28)</f>
        <v>7117.96</v>
      </c>
      <c r="G29" s="65">
        <f>SUM(G8:G28)</f>
        <v>25.68</v>
      </c>
      <c r="H29" s="65">
        <f>SUM(H8:H28)</f>
        <v>7143.64</v>
      </c>
      <c r="I29" s="63" t="s">
        <v>39</v>
      </c>
      <c r="J29" s="66"/>
    </row>
    <row r="30" customHeight="1" spans="1:10">
      <c r="A30" s="67">
        <v>2</v>
      </c>
      <c r="B30" s="68" t="s">
        <v>40</v>
      </c>
      <c r="C30" s="69">
        <v>0</v>
      </c>
      <c r="D30" s="67"/>
      <c r="E30" s="69">
        <f>C30*D30</f>
        <v>0</v>
      </c>
      <c r="F30" s="59">
        <v>0</v>
      </c>
      <c r="G30" s="59">
        <v>0</v>
      </c>
      <c r="H30" s="59">
        <f>F30+G30</f>
        <v>0</v>
      </c>
      <c r="I30" s="57"/>
      <c r="J30" s="61" t="s">
        <v>41</v>
      </c>
    </row>
    <row r="31" customHeight="1" spans="1:10">
      <c r="A31" s="70"/>
      <c r="B31" s="71"/>
      <c r="C31" s="72"/>
      <c r="D31" s="70"/>
      <c r="E31" s="72"/>
      <c r="F31" s="59">
        <v>0</v>
      </c>
      <c r="G31" s="59">
        <v>0</v>
      </c>
      <c r="H31" s="59">
        <f t="shared" ref="H31" si="2">F31+G31</f>
        <v>0</v>
      </c>
      <c r="I31" s="57"/>
      <c r="J31" s="62"/>
    </row>
    <row r="32" s="46" customFormat="1" customHeight="1" spans="1:10">
      <c r="A32" s="63"/>
      <c r="B32" s="64" t="s">
        <v>42</v>
      </c>
      <c r="C32" s="65">
        <f>SUM(C30)</f>
        <v>0</v>
      </c>
      <c r="D32" s="65">
        <f>SUM(D30)</f>
        <v>0</v>
      </c>
      <c r="E32" s="65">
        <f>SUM(E30)</f>
        <v>0</v>
      </c>
      <c r="F32" s="65">
        <f>SUM(F30:F31)</f>
        <v>0</v>
      </c>
      <c r="G32" s="65">
        <f>SUM(G30:G31)</f>
        <v>0</v>
      </c>
      <c r="H32" s="65">
        <f>SUM(H30:H31)</f>
        <v>0</v>
      </c>
      <c r="I32" s="63"/>
      <c r="J32" s="66"/>
    </row>
    <row r="33" ht="39" customHeight="1" spans="1:10">
      <c r="A33" s="57">
        <v>3</v>
      </c>
      <c r="B33" s="58" t="s">
        <v>43</v>
      </c>
      <c r="C33" s="59">
        <v>0</v>
      </c>
      <c r="D33" s="57"/>
      <c r="E33" s="59">
        <f>C33*D33</f>
        <v>0</v>
      </c>
      <c r="F33" s="59">
        <v>0</v>
      </c>
      <c r="G33" s="59">
        <v>0</v>
      </c>
      <c r="H33" s="59">
        <f>F33+G33</f>
        <v>0</v>
      </c>
      <c r="I33" s="73"/>
      <c r="J33" s="74" t="s">
        <v>44</v>
      </c>
    </row>
    <row r="34" customHeight="1" spans="1:10">
      <c r="A34" s="57"/>
      <c r="B34" s="58"/>
      <c r="C34" s="59"/>
      <c r="D34" s="57"/>
      <c r="E34" s="59"/>
      <c r="F34" s="59">
        <v>0</v>
      </c>
      <c r="G34" s="59">
        <v>0</v>
      </c>
      <c r="H34" s="59">
        <f>F34+G34</f>
        <v>0</v>
      </c>
      <c r="I34" s="57"/>
      <c r="J34" s="75"/>
    </row>
    <row r="35" s="46" customFormat="1" customHeight="1" spans="1:10">
      <c r="A35" s="63"/>
      <c r="B35" s="64" t="s">
        <v>45</v>
      </c>
      <c r="C35" s="65">
        <f>SUM(C33)</f>
        <v>0</v>
      </c>
      <c r="D35" s="65">
        <f t="shared" ref="D35:E35" si="3">SUM(D33)</f>
        <v>0</v>
      </c>
      <c r="E35" s="65">
        <f t="shared" si="3"/>
        <v>0</v>
      </c>
      <c r="F35" s="65">
        <f>SUM(F33:F34)</f>
        <v>0</v>
      </c>
      <c r="G35" s="65">
        <f>SUM(G33:G34)</f>
        <v>0</v>
      </c>
      <c r="H35" s="65">
        <f>SUM(H33:H34)</f>
        <v>0</v>
      </c>
      <c r="I35" s="63"/>
      <c r="J35" s="76"/>
    </row>
    <row r="36" customHeight="1" spans="1:10">
      <c r="A36" s="57">
        <v>4</v>
      </c>
      <c r="B36" s="58" t="s">
        <v>46</v>
      </c>
      <c r="C36" s="59">
        <v>0</v>
      </c>
      <c r="D36" s="57"/>
      <c r="E36" s="59">
        <f>C36*D36</f>
        <v>0</v>
      </c>
      <c r="F36" s="59">
        <v>0</v>
      </c>
      <c r="G36" s="59">
        <v>0</v>
      </c>
      <c r="H36" s="59">
        <f>F36+G36</f>
        <v>0</v>
      </c>
      <c r="I36" s="60"/>
      <c r="J36" s="74" t="s">
        <v>47</v>
      </c>
    </row>
    <row r="37" customHeight="1" spans="1:10">
      <c r="A37" s="57"/>
      <c r="B37" s="58"/>
      <c r="C37" s="59"/>
      <c r="D37" s="57"/>
      <c r="E37" s="59"/>
      <c r="F37" s="59">
        <v>0</v>
      </c>
      <c r="G37" s="59">
        <v>0</v>
      </c>
      <c r="H37" s="59">
        <f>F37+G37</f>
        <v>0</v>
      </c>
      <c r="I37" s="60"/>
      <c r="J37" s="75"/>
    </row>
    <row r="38" s="46" customFormat="1" customHeight="1" spans="1:10">
      <c r="A38" s="63"/>
      <c r="B38" s="64" t="s">
        <v>48</v>
      </c>
      <c r="C38" s="65">
        <f>SUM(C36)</f>
        <v>0</v>
      </c>
      <c r="D38" s="65">
        <f t="shared" ref="D38:E38" si="4">SUM(D36)</f>
        <v>0</v>
      </c>
      <c r="E38" s="65">
        <f t="shared" si="4"/>
        <v>0</v>
      </c>
      <c r="F38" s="65">
        <f>SUM(F36:F37)</f>
        <v>0</v>
      </c>
      <c r="G38" s="65">
        <f>SUM(G36:G37)</f>
        <v>0</v>
      </c>
      <c r="H38" s="65">
        <f>SUM(H36:H37)</f>
        <v>0</v>
      </c>
      <c r="I38" s="63"/>
      <c r="J38" s="76"/>
    </row>
    <row r="39" customHeight="1" spans="1:10">
      <c r="A39" s="67">
        <v>5</v>
      </c>
      <c r="B39" s="68" t="s">
        <v>49</v>
      </c>
      <c r="C39" s="69">
        <v>0</v>
      </c>
      <c r="D39" s="67"/>
      <c r="E39" s="69">
        <f>C39*D39</f>
        <v>0</v>
      </c>
      <c r="F39" s="59">
        <v>0</v>
      </c>
      <c r="G39" s="59">
        <v>0</v>
      </c>
      <c r="H39" s="59">
        <f>F39+G39</f>
        <v>0</v>
      </c>
      <c r="I39" s="77"/>
      <c r="J39" s="61"/>
    </row>
    <row r="40" customHeight="1" spans="1:10">
      <c r="A40" s="78"/>
      <c r="B40" s="79"/>
      <c r="C40" s="80"/>
      <c r="D40" s="78"/>
      <c r="E40" s="80"/>
      <c r="F40" s="59">
        <v>0</v>
      </c>
      <c r="G40" s="59">
        <v>0</v>
      </c>
      <c r="H40" s="59">
        <f>F40+G40</f>
        <v>0</v>
      </c>
      <c r="I40" s="60"/>
      <c r="J40" s="62"/>
    </row>
    <row r="41" s="46" customFormat="1" customHeight="1" spans="1:10">
      <c r="A41" s="63"/>
      <c r="B41" s="64" t="s">
        <v>50</v>
      </c>
      <c r="C41" s="65">
        <f>SUM(C39)</f>
        <v>0</v>
      </c>
      <c r="D41" s="65">
        <f t="shared" ref="D41:E41" si="5">SUM(D39)</f>
        <v>0</v>
      </c>
      <c r="E41" s="65">
        <f t="shared" si="5"/>
        <v>0</v>
      </c>
      <c r="F41" s="65">
        <f>SUM(F39:F40)</f>
        <v>0</v>
      </c>
      <c r="G41" s="65">
        <f>SUM(G39:G40)</f>
        <v>0</v>
      </c>
      <c r="H41" s="65">
        <f>SUM(H39:H40)</f>
        <v>0</v>
      </c>
      <c r="I41" s="63"/>
      <c r="J41" s="66"/>
    </row>
    <row r="42" customHeight="1" spans="1:10">
      <c r="A42" s="57">
        <v>6</v>
      </c>
      <c r="B42" s="58" t="s">
        <v>51</v>
      </c>
      <c r="C42" s="59">
        <v>0</v>
      </c>
      <c r="D42" s="57"/>
      <c r="E42" s="59">
        <f>C42*D42</f>
        <v>0</v>
      </c>
      <c r="F42" s="59">
        <v>0</v>
      </c>
      <c r="G42" s="59">
        <v>0</v>
      </c>
      <c r="H42" s="59">
        <f>F42+G42</f>
        <v>0</v>
      </c>
      <c r="I42" s="57"/>
      <c r="J42" s="61" t="s">
        <v>52</v>
      </c>
    </row>
    <row r="43" customHeight="1" spans="1:10">
      <c r="A43" s="57"/>
      <c r="B43" s="58"/>
      <c r="C43" s="59"/>
      <c r="D43" s="57"/>
      <c r="E43" s="59"/>
      <c r="F43" s="59">
        <v>0</v>
      </c>
      <c r="G43" s="59">
        <v>0</v>
      </c>
      <c r="H43" s="59">
        <f>F43+G43</f>
        <v>0</v>
      </c>
      <c r="I43" s="57"/>
      <c r="J43" s="75"/>
    </row>
    <row r="44" s="46" customFormat="1" customHeight="1" spans="1:10">
      <c r="A44" s="63"/>
      <c r="B44" s="64" t="s">
        <v>53</v>
      </c>
      <c r="C44" s="65">
        <f>SUM(C42)</f>
        <v>0</v>
      </c>
      <c r="D44" s="65">
        <f t="shared" ref="D44:E44" si="6">SUM(D42)</f>
        <v>0</v>
      </c>
      <c r="E44" s="65">
        <f t="shared" si="6"/>
        <v>0</v>
      </c>
      <c r="F44" s="65">
        <f>SUM(F42:F43)</f>
        <v>0</v>
      </c>
      <c r="G44" s="65">
        <f>SUM(G42:G43)</f>
        <v>0</v>
      </c>
      <c r="H44" s="65">
        <f>SUM(H42:H43)</f>
        <v>0</v>
      </c>
      <c r="I44" s="63"/>
      <c r="J44" s="76"/>
    </row>
    <row r="45" customHeight="1" spans="1:10">
      <c r="A45" s="57">
        <v>7</v>
      </c>
      <c r="B45" s="58" t="s">
        <v>54</v>
      </c>
      <c r="C45" s="59">
        <v>0</v>
      </c>
      <c r="D45" s="57"/>
      <c r="E45" s="59">
        <f>C45*D45</f>
        <v>0</v>
      </c>
      <c r="F45" s="59">
        <v>0</v>
      </c>
      <c r="G45" s="59">
        <v>0</v>
      </c>
      <c r="H45" s="59">
        <f>F45+G45</f>
        <v>0</v>
      </c>
      <c r="I45" s="81"/>
      <c r="J45" s="74"/>
    </row>
    <row r="46" customHeight="1" spans="1:10">
      <c r="A46" s="57"/>
      <c r="B46" s="58"/>
      <c r="C46" s="59"/>
      <c r="D46" s="57"/>
      <c r="E46" s="59"/>
      <c r="F46" s="59">
        <v>0</v>
      </c>
      <c r="G46" s="59">
        <v>0</v>
      </c>
      <c r="H46" s="59">
        <f>F46+G46</f>
        <v>0</v>
      </c>
      <c r="I46" s="81"/>
      <c r="J46" s="75"/>
    </row>
    <row r="47" s="46" customFormat="1" customHeight="1" spans="1:10">
      <c r="A47" s="63"/>
      <c r="B47" s="64" t="s">
        <v>55</v>
      </c>
      <c r="C47" s="65">
        <f>SUM(C45)</f>
        <v>0</v>
      </c>
      <c r="D47" s="65">
        <f t="shared" ref="D47:E47" si="7">SUM(D45)</f>
        <v>0</v>
      </c>
      <c r="E47" s="65">
        <f t="shared" si="7"/>
        <v>0</v>
      </c>
      <c r="F47" s="65">
        <f>SUM(F45:F46)</f>
        <v>0</v>
      </c>
      <c r="G47" s="65">
        <f>SUM(G45:G46)</f>
        <v>0</v>
      </c>
      <c r="H47" s="65">
        <f>SUM(H45:H46)</f>
        <v>0</v>
      </c>
      <c r="I47" s="63"/>
      <c r="J47" s="76"/>
    </row>
    <row r="48" customHeight="1" spans="1:10">
      <c r="A48" s="57">
        <v>8</v>
      </c>
      <c r="B48" s="58" t="s">
        <v>56</v>
      </c>
      <c r="C48" s="59">
        <v>0</v>
      </c>
      <c r="D48" s="57"/>
      <c r="E48" s="59">
        <f>C48*D48</f>
        <v>0</v>
      </c>
      <c r="F48" s="59">
        <v>0</v>
      </c>
      <c r="G48" s="59">
        <v>0</v>
      </c>
      <c r="H48" s="59">
        <f>F48+G48</f>
        <v>0</v>
      </c>
      <c r="I48" s="57"/>
      <c r="J48" s="74" t="s">
        <v>57</v>
      </c>
    </row>
    <row r="49" customHeight="1" spans="1:10">
      <c r="A49" s="57"/>
      <c r="B49" s="58"/>
      <c r="C49" s="59"/>
      <c r="D49" s="57"/>
      <c r="E49" s="59"/>
      <c r="F49" s="59">
        <v>0</v>
      </c>
      <c r="G49" s="59">
        <v>0</v>
      </c>
      <c r="H49" s="59">
        <f t="shared" ref="H49:H55" si="8">F49+G49</f>
        <v>0</v>
      </c>
      <c r="I49" s="57"/>
      <c r="J49" s="75"/>
    </row>
    <row r="50" s="46" customFormat="1" customHeight="1" spans="1:10">
      <c r="A50" s="63"/>
      <c r="B50" s="64" t="s">
        <v>58</v>
      </c>
      <c r="C50" s="65">
        <f>SUM(C48)</f>
        <v>0</v>
      </c>
      <c r="D50" s="65">
        <f t="shared" ref="D50:E50" si="9">SUM(D48)</f>
        <v>0</v>
      </c>
      <c r="E50" s="65">
        <f t="shared" si="9"/>
        <v>0</v>
      </c>
      <c r="F50" s="65">
        <f>SUM(F48:F49)</f>
        <v>0</v>
      </c>
      <c r="G50" s="65">
        <f t="shared" ref="G50:H50" si="10">SUM(G48:G49)</f>
        <v>0</v>
      </c>
      <c r="H50" s="65">
        <f t="shared" si="10"/>
        <v>0</v>
      </c>
      <c r="I50" s="63"/>
      <c r="J50" s="76"/>
    </row>
    <row r="51" customHeight="1" spans="1:10">
      <c r="A51" s="57">
        <v>9</v>
      </c>
      <c r="B51" s="58" t="s">
        <v>59</v>
      </c>
      <c r="C51" s="59">
        <v>0</v>
      </c>
      <c r="D51" s="57"/>
      <c r="E51" s="59">
        <f>C51*D51</f>
        <v>0</v>
      </c>
      <c r="F51" s="59">
        <v>0</v>
      </c>
      <c r="G51" s="59">
        <v>0</v>
      </c>
      <c r="H51" s="59">
        <f t="shared" si="8"/>
        <v>0</v>
      </c>
      <c r="I51" s="57"/>
      <c r="J51" s="61" t="s">
        <v>60</v>
      </c>
    </row>
    <row r="52" customHeight="1" spans="1:10">
      <c r="A52" s="57"/>
      <c r="B52" s="58"/>
      <c r="C52" s="59"/>
      <c r="D52" s="57"/>
      <c r="E52" s="59"/>
      <c r="F52" s="59">
        <v>0</v>
      </c>
      <c r="G52" s="59">
        <v>0</v>
      </c>
      <c r="H52" s="59">
        <f t="shared" si="8"/>
        <v>0</v>
      </c>
      <c r="I52" s="57"/>
      <c r="J52" s="62"/>
    </row>
    <row r="53" s="46" customFormat="1" customHeight="1" spans="1:10">
      <c r="A53" s="63"/>
      <c r="B53" s="64" t="s">
        <v>61</v>
      </c>
      <c r="C53" s="65">
        <f>SUM(C51)</f>
        <v>0</v>
      </c>
      <c r="D53" s="65">
        <f t="shared" ref="D53:E53" si="11">SUM(D51)</f>
        <v>0</v>
      </c>
      <c r="E53" s="65">
        <f t="shared" si="11"/>
        <v>0</v>
      </c>
      <c r="F53" s="65">
        <f>SUM(F51:F52)</f>
        <v>0</v>
      </c>
      <c r="G53" s="65" t="s">
        <v>62</v>
      </c>
      <c r="H53" s="65">
        <f>SUM(H51:H52)</f>
        <v>0</v>
      </c>
      <c r="I53" s="63"/>
      <c r="J53" s="66"/>
    </row>
    <row r="54" customHeight="1" spans="1:10">
      <c r="A54" s="67">
        <v>10</v>
      </c>
      <c r="B54" s="58" t="s">
        <v>63</v>
      </c>
      <c r="C54" s="59">
        <v>0</v>
      </c>
      <c r="D54" s="57"/>
      <c r="E54" s="59">
        <f>C54*D54</f>
        <v>0</v>
      </c>
      <c r="F54" s="59">
        <v>0</v>
      </c>
      <c r="G54" s="59">
        <v>0</v>
      </c>
      <c r="H54" s="59">
        <f t="shared" si="8"/>
        <v>0</v>
      </c>
      <c r="I54" s="57"/>
      <c r="J54" s="74"/>
    </row>
    <row r="55" customHeight="1" spans="1:10">
      <c r="A55" s="78"/>
      <c r="B55" s="58"/>
      <c r="C55" s="59"/>
      <c r="D55" s="57"/>
      <c r="E55" s="59"/>
      <c r="F55" s="59">
        <v>0</v>
      </c>
      <c r="G55" s="59">
        <v>0</v>
      </c>
      <c r="H55" s="59">
        <f t="shared" si="8"/>
        <v>0</v>
      </c>
      <c r="I55" s="57"/>
      <c r="J55" s="75"/>
    </row>
    <row r="56" s="46" customFormat="1" customHeight="1" spans="1:10">
      <c r="A56" s="63"/>
      <c r="B56" s="64" t="s">
        <v>64</v>
      </c>
      <c r="C56" s="65">
        <f>SUM(C54)</f>
        <v>0</v>
      </c>
      <c r="D56" s="65">
        <f>SUM(D54)</f>
        <v>0</v>
      </c>
      <c r="E56" s="65">
        <f>SUM(E54)</f>
        <v>0</v>
      </c>
      <c r="F56" s="65">
        <f>SUM(F54:F55)</f>
        <v>0</v>
      </c>
      <c r="G56" s="65">
        <f>SUM(G54:G55)</f>
        <v>0</v>
      </c>
      <c r="H56" s="65">
        <f>SUM(H54:H55)</f>
        <v>0</v>
      </c>
      <c r="I56" s="63"/>
      <c r="J56" s="76"/>
    </row>
    <row r="57" customHeight="1" spans="1:10">
      <c r="A57" s="63"/>
      <c r="B57" s="64" t="s">
        <v>65</v>
      </c>
      <c r="C57" s="65">
        <f t="shared" ref="C57:H57" si="12">SUM(C56,C53,C50,C47,C44,C41,C38,C35,C32,C29)</f>
        <v>0</v>
      </c>
      <c r="D57" s="65">
        <f t="shared" si="12"/>
        <v>0</v>
      </c>
      <c r="E57" s="65">
        <f t="shared" si="12"/>
        <v>0</v>
      </c>
      <c r="F57" s="65">
        <f t="shared" si="12"/>
        <v>7117.96</v>
      </c>
      <c r="G57" s="65">
        <f t="shared" si="12"/>
        <v>25.68</v>
      </c>
      <c r="H57" s="65">
        <f>SUM(H56,H53,H50,H47,H44,H41,H38,H35,H32,H29)</f>
        <v>7143.64</v>
      </c>
      <c r="I57" s="63"/>
      <c r="J57" s="82"/>
    </row>
    <row r="61" customHeight="1" spans="1:10">
      <c r="A61" s="83" t="s">
        <v>66</v>
      </c>
      <c r="B61" s="84"/>
      <c r="C61" s="85" t="s">
        <v>67</v>
      </c>
      <c r="D61" s="85"/>
      <c r="E61" s="85" t="s">
        <v>68</v>
      </c>
      <c r="F61" s="85"/>
      <c r="G61" s="85" t="s">
        <v>69</v>
      </c>
      <c r="H61" s="85"/>
      <c r="I61" s="86" t="s">
        <v>70</v>
      </c>
    </row>
    <row r="62" customHeight="1" spans="1:10">
      <c r="A62" s="87"/>
      <c r="B62" s="87"/>
      <c r="C62" s="87">
        <f>H57</f>
        <v>7143.64</v>
      </c>
      <c r="D62" s="87"/>
      <c r="E62" s="87">
        <f>F57</f>
        <v>7117.96</v>
      </c>
      <c r="F62" s="87"/>
      <c r="G62" s="87">
        <f>G57</f>
        <v>25.68</v>
      </c>
      <c r="H62" s="87"/>
      <c r="I62" s="88">
        <f>A62-C62</f>
        <v>-7143.64</v>
      </c>
    </row>
    <row r="64" customHeight="1" spans="1:10">
      <c r="A64" s="46" t="s">
        <v>71</v>
      </c>
      <c r="B64" s="46"/>
      <c r="C64" s="89" t="s">
        <v>72</v>
      </c>
      <c r="D64" s="46"/>
      <c r="E64" s="46" t="s">
        <v>73</v>
      </c>
      <c r="F64" s="46"/>
      <c r="G64" s="46" t="s">
        <v>74</v>
      </c>
      <c r="H64" s="46"/>
      <c r="I64" s="46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28"/>
    <mergeCell ref="A30:A31"/>
    <mergeCell ref="A33:A34"/>
    <mergeCell ref="A36:A37"/>
    <mergeCell ref="A39:A40"/>
    <mergeCell ref="A42:A43"/>
    <mergeCell ref="A45:A46"/>
    <mergeCell ref="A48:A49"/>
    <mergeCell ref="A51:A52"/>
    <mergeCell ref="A54:A55"/>
    <mergeCell ref="B6:B7"/>
    <mergeCell ref="B8:B28"/>
    <mergeCell ref="B30:B31"/>
    <mergeCell ref="B33:B34"/>
    <mergeCell ref="B36:B37"/>
    <mergeCell ref="B39:B40"/>
    <mergeCell ref="B42:B43"/>
    <mergeCell ref="B45:B46"/>
    <mergeCell ref="B48:B49"/>
    <mergeCell ref="B51:B52"/>
    <mergeCell ref="B54:B55"/>
    <mergeCell ref="C8:C28"/>
    <mergeCell ref="C30:C31"/>
    <mergeCell ref="C33:C34"/>
    <mergeCell ref="C36:C37"/>
    <mergeCell ref="C39:C40"/>
    <mergeCell ref="C42:C43"/>
    <mergeCell ref="C45:C46"/>
    <mergeCell ref="C48:C49"/>
    <mergeCell ref="C51:C52"/>
    <mergeCell ref="C54:C55"/>
    <mergeCell ref="D8:D28"/>
    <mergeCell ref="D30:D31"/>
    <mergeCell ref="D33:D34"/>
    <mergeCell ref="D36:D37"/>
    <mergeCell ref="D39:D40"/>
    <mergeCell ref="D42:D43"/>
    <mergeCell ref="D45:D46"/>
    <mergeCell ref="D48:D49"/>
    <mergeCell ref="D51:D52"/>
    <mergeCell ref="D54:D55"/>
    <mergeCell ref="E8:E28"/>
    <mergeCell ref="E30:E31"/>
    <mergeCell ref="E33:E34"/>
    <mergeCell ref="E36:E37"/>
    <mergeCell ref="E39:E40"/>
    <mergeCell ref="E42:E43"/>
    <mergeCell ref="E45:E46"/>
    <mergeCell ref="E48:E49"/>
    <mergeCell ref="E51:E52"/>
    <mergeCell ref="E54:E55"/>
    <mergeCell ref="J4:J5"/>
    <mergeCell ref="J6:J7"/>
    <mergeCell ref="J8:J29"/>
    <mergeCell ref="J30:J32"/>
    <mergeCell ref="J33:J35"/>
    <mergeCell ref="J36:J38"/>
    <mergeCell ref="J39:J41"/>
    <mergeCell ref="J42:J44"/>
    <mergeCell ref="J45:J47"/>
    <mergeCell ref="J48:J50"/>
    <mergeCell ref="J51:J53"/>
    <mergeCell ref="J54:J56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zoomScale="122" zoomScaleNormal="122" workbookViewId="0">
      <selection activeCell="B19" sqref="B19:F19"/>
    </sheetView>
  </sheetViews>
  <sheetFormatPr defaultColWidth="9" defaultRowHeight="13.5"/>
  <cols>
    <col min="1" max="1" width="1.44247787610619" customWidth="1"/>
    <col min="2" max="3" width="2.2212389380531" customWidth="1"/>
    <col min="4" max="4" width="12.1061946902655" customWidth="1"/>
    <col min="5" max="5" width="0.884955752212389" customWidth="1"/>
    <col min="6" max="6" width="18" customWidth="1"/>
    <col min="7" max="7" width="11.5575221238938" customWidth="1"/>
    <col min="8" max="8" width="11.1061946902655" customWidth="1"/>
    <col min="9" max="9" width="1" customWidth="1"/>
    <col min="10" max="10" width="11.8849557522124" customWidth="1"/>
    <col min="11" max="11" width="23.663716814159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6" spans="2:11">
      <c r="B3" s="2" t="s">
        <v>75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"/>
    </row>
    <row r="5" ht="20.1" customHeight="1" spans="2:11">
      <c r="B5" s="5"/>
      <c r="C5" s="6"/>
      <c r="D5" s="7" t="s">
        <v>76</v>
      </c>
      <c r="E5" s="7"/>
      <c r="F5" s="8"/>
      <c r="G5" s="8"/>
      <c r="H5" s="7" t="s">
        <v>77</v>
      </c>
      <c r="I5" s="6"/>
      <c r="J5" s="8"/>
      <c r="K5" s="9"/>
    </row>
    <row r="6" ht="20.1" customHeight="1" spans="2:11">
      <c r="B6" s="10"/>
      <c r="C6" s="11"/>
      <c r="D6" s="12" t="s">
        <v>78</v>
      </c>
      <c r="E6" s="12"/>
      <c r="F6" s="13"/>
      <c r="G6" s="13"/>
      <c r="H6" s="12" t="s">
        <v>79</v>
      </c>
      <c r="I6" s="11"/>
      <c r="J6" s="13"/>
      <c r="K6" s="14"/>
    </row>
    <row r="7" ht="20.1" customHeight="1" spans="2:11">
      <c r="B7" s="10"/>
      <c r="C7" s="11"/>
      <c r="D7" s="12" t="s">
        <v>80</v>
      </c>
      <c r="E7" s="12"/>
      <c r="F7" s="13"/>
      <c r="G7" s="13"/>
      <c r="H7" s="12" t="s">
        <v>81</v>
      </c>
      <c r="I7" s="11"/>
      <c r="J7" s="15"/>
      <c r="K7" s="14"/>
    </row>
    <row r="8" ht="20.1" customHeight="1" spans="2:11">
      <c r="B8" s="16"/>
      <c r="C8" s="17"/>
      <c r="D8" s="18"/>
      <c r="E8" s="18"/>
      <c r="F8" s="19"/>
      <c r="G8" s="19"/>
      <c r="H8" s="18" t="s">
        <v>82</v>
      </c>
      <c r="I8" s="17"/>
      <c r="J8" s="19"/>
      <c r="K8" s="20"/>
    </row>
    <row r="9" ht="20.1" customHeight="1" spans="2:11">
      <c r="B9" s="11"/>
      <c r="C9" s="11"/>
      <c r="D9" s="11"/>
      <c r="E9" s="11"/>
      <c r="F9" s="11"/>
      <c r="G9" s="11"/>
      <c r="H9" s="11"/>
      <c r="I9" s="11"/>
      <c r="J9" s="11"/>
      <c r="K9" s="11"/>
    </row>
    <row r="10" ht="20.1" customHeight="1" spans="2:11">
      <c r="B10" s="21" t="s">
        <v>3</v>
      </c>
      <c r="C10" s="22"/>
      <c r="D10" s="21" t="s">
        <v>83</v>
      </c>
      <c r="E10" s="21" t="s">
        <v>84</v>
      </c>
      <c r="F10" s="22"/>
      <c r="G10" s="23" t="s">
        <v>85</v>
      </c>
      <c r="H10" s="22" t="s">
        <v>86</v>
      </c>
      <c r="I10" s="21" t="s">
        <v>87</v>
      </c>
      <c r="J10" s="22"/>
      <c r="K10" s="23" t="s">
        <v>88</v>
      </c>
    </row>
    <row r="11" ht="20.1" customHeight="1" spans="2:11">
      <c r="B11" s="24">
        <v>1</v>
      </c>
      <c r="C11" s="25"/>
      <c r="D11" s="26" t="s">
        <v>89</v>
      </c>
      <c r="E11" s="24" t="s">
        <v>90</v>
      </c>
      <c r="F11" s="25"/>
      <c r="G11" s="27"/>
      <c r="H11" s="27"/>
      <c r="I11" s="28"/>
      <c r="J11" s="29"/>
      <c r="K11" s="30"/>
    </row>
    <row r="12" ht="20.1" customHeight="1" spans="2:11">
      <c r="B12" s="24">
        <v>2</v>
      </c>
      <c r="C12" s="25"/>
      <c r="D12" s="31"/>
      <c r="E12" s="32" t="s">
        <v>91</v>
      </c>
      <c r="F12" s="32"/>
      <c r="G12" s="27"/>
      <c r="H12" s="27"/>
      <c r="I12" s="28"/>
      <c r="J12" s="29"/>
      <c r="K12" s="30"/>
    </row>
    <row r="13" ht="20.1" customHeight="1" spans="2:11">
      <c r="B13" s="24">
        <v>3</v>
      </c>
      <c r="C13" s="25"/>
      <c r="D13" s="31"/>
      <c r="E13" s="24" t="s">
        <v>92</v>
      </c>
      <c r="F13" s="25"/>
      <c r="G13" s="27"/>
      <c r="H13" s="27"/>
      <c r="I13" s="28"/>
      <c r="J13" s="29"/>
      <c r="K13" s="30"/>
    </row>
    <row r="14" ht="20.1" customHeight="1" spans="2:11">
      <c r="B14" s="24">
        <v>4</v>
      </c>
      <c r="C14" s="25"/>
      <c r="D14" s="31"/>
      <c r="E14" s="24" t="s">
        <v>93</v>
      </c>
      <c r="F14" s="25"/>
      <c r="G14" s="27"/>
      <c r="H14" s="27"/>
      <c r="I14" s="28"/>
      <c r="J14" s="29"/>
      <c r="K14" s="30"/>
    </row>
    <row r="15" ht="20.1" customHeight="1" spans="2:11">
      <c r="B15" s="24">
        <v>5</v>
      </c>
      <c r="C15" s="25"/>
      <c r="D15" s="26" t="s">
        <v>63</v>
      </c>
      <c r="E15" s="32"/>
      <c r="F15" s="32"/>
      <c r="G15" s="27"/>
      <c r="H15" s="27"/>
      <c r="I15" s="28"/>
      <c r="J15" s="29"/>
      <c r="K15" s="30"/>
    </row>
    <row r="16" ht="20.1" customHeight="1" spans="2:11">
      <c r="B16" s="21" t="s">
        <v>65</v>
      </c>
      <c r="C16" s="33"/>
      <c r="D16" s="33"/>
      <c r="E16" s="33"/>
      <c r="F16" s="22"/>
      <c r="G16" s="34">
        <f>SUM(G11:G15)</f>
        <v>0</v>
      </c>
      <c r="H16" s="34">
        <f>SUM(H11:H15)</f>
        <v>0</v>
      </c>
      <c r="I16" s="35">
        <f>SUM(I11:J15)</f>
        <v>0</v>
      </c>
      <c r="J16" s="36"/>
      <c r="K16" s="37"/>
    </row>
    <row r="17" ht="20.1" customHeight="1" spans="1:11">
      <c r="B17" s="11"/>
      <c r="C17" s="11"/>
      <c r="D17" s="11"/>
      <c r="E17" s="11"/>
      <c r="F17" s="11"/>
      <c r="G17" s="11"/>
      <c r="H17" s="11"/>
      <c r="I17" s="11"/>
      <c r="J17" s="38"/>
      <c r="K17" s="39"/>
    </row>
    <row r="18" ht="20.1" customHeight="1" spans="1:11">
      <c r="B18" s="23" t="s">
        <v>86</v>
      </c>
      <c r="C18" s="23"/>
      <c r="D18" s="23"/>
      <c r="E18" s="23"/>
      <c r="F18" s="23"/>
      <c r="G18" s="23" t="s">
        <v>94</v>
      </c>
      <c r="H18" s="23"/>
      <c r="I18" s="23"/>
      <c r="J18" s="23"/>
      <c r="K18" s="23" t="s">
        <v>95</v>
      </c>
    </row>
    <row r="19" ht="20.1" customHeight="1" spans="1:11">
      <c r="B19" s="40">
        <f>H16</f>
        <v>0</v>
      </c>
      <c r="C19" s="40"/>
      <c r="D19" s="40"/>
      <c r="E19" s="40"/>
      <c r="F19" s="40"/>
      <c r="G19" s="40">
        <f>I16</f>
        <v>0</v>
      </c>
      <c r="H19" s="40"/>
      <c r="I19" s="40"/>
      <c r="J19" s="40"/>
      <c r="K19" s="41">
        <f>SUM(B19:J19)</f>
        <v>0</v>
      </c>
    </row>
    <row r="20" ht="20.1" customHeight="1" spans="1:11"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ht="20.1" customHeight="1" spans="1:11">
      <c r="B21" s="11" t="s">
        <v>96</v>
      </c>
      <c r="C21" s="11"/>
      <c r="D21" s="11"/>
      <c r="E21" s="11"/>
      <c r="F21" s="11" t="s">
        <v>72</v>
      </c>
      <c r="G21" s="11" t="s">
        <v>97</v>
      </c>
      <c r="H21" s="11"/>
      <c r="I21" s="11"/>
      <c r="J21" s="11" t="s">
        <v>74</v>
      </c>
      <c r="K21" s="11"/>
    </row>
    <row r="24" ht="17.6" spans="1:11">
      <c r="A24" s="2" t="s">
        <v>98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1:11">
      <c r="B26" s="5"/>
      <c r="C26" s="6"/>
      <c r="D26" s="7" t="s">
        <v>76</v>
      </c>
      <c r="E26" s="7"/>
      <c r="F26" s="8"/>
      <c r="G26" s="8"/>
      <c r="H26" s="7" t="s">
        <v>77</v>
      </c>
      <c r="I26" s="6"/>
      <c r="J26" s="8"/>
      <c r="K26" s="9"/>
    </row>
    <row r="27" ht="20.1" customHeight="1" spans="1:11">
      <c r="B27" s="10"/>
      <c r="C27" s="11"/>
      <c r="D27" s="12" t="s">
        <v>78</v>
      </c>
      <c r="E27" s="12"/>
      <c r="F27" s="13"/>
      <c r="G27" s="13"/>
      <c r="H27" s="12" t="s">
        <v>79</v>
      </c>
      <c r="I27" s="11"/>
      <c r="J27" s="13"/>
      <c r="K27" s="14"/>
    </row>
    <row r="28" ht="20.1" customHeight="1" spans="1:11">
      <c r="B28" s="10"/>
      <c r="C28" s="11"/>
      <c r="D28" s="12" t="s">
        <v>80</v>
      </c>
      <c r="E28" s="12"/>
      <c r="F28" s="13"/>
      <c r="G28" s="13"/>
      <c r="H28" s="12" t="s">
        <v>81</v>
      </c>
      <c r="I28" s="11"/>
      <c r="J28" s="15"/>
      <c r="K28" s="14"/>
    </row>
    <row r="29" ht="20.1" customHeight="1" spans="1:11">
      <c r="B29" s="16"/>
      <c r="C29" s="17"/>
      <c r="D29" s="18"/>
      <c r="E29" s="18"/>
      <c r="F29" s="19"/>
      <c r="G29" s="19"/>
      <c r="H29" s="18" t="s">
        <v>82</v>
      </c>
      <c r="I29" s="17"/>
      <c r="J29" s="19"/>
      <c r="K29" s="20"/>
    </row>
    <row r="30" ht="20.1" customHeight="1"/>
    <row r="31" ht="20.1" customHeight="1" spans="1:11">
      <c r="B31" s="32"/>
      <c r="C31" s="32"/>
      <c r="D31" s="42" t="s">
        <v>99</v>
      </c>
      <c r="E31" s="32" t="s">
        <v>100</v>
      </c>
      <c r="F31" s="32"/>
      <c r="G31" s="27" t="s">
        <v>101</v>
      </c>
      <c r="H31" s="27" t="s">
        <v>102</v>
      </c>
      <c r="I31" s="27" t="s">
        <v>65</v>
      </c>
      <c r="J31" s="27"/>
      <c r="K31" s="43" t="s">
        <v>88</v>
      </c>
    </row>
    <row r="32" ht="20.1" customHeight="1" spans="1:11">
      <c r="B32" s="32">
        <v>1</v>
      </c>
      <c r="C32" s="32"/>
      <c r="D32" s="44"/>
      <c r="E32" s="32"/>
      <c r="F32" s="32"/>
      <c r="G32" s="27"/>
      <c r="H32" s="27"/>
      <c r="I32" s="28"/>
      <c r="J32" s="29"/>
      <c r="K32" s="45"/>
    </row>
    <row r="33" ht="20.1" customHeight="1" spans="2:11">
      <c r="B33" s="32">
        <v>2</v>
      </c>
      <c r="C33" s="32"/>
      <c r="D33" s="44"/>
      <c r="E33" s="32"/>
      <c r="F33" s="32"/>
      <c r="G33" s="27"/>
      <c r="H33" s="27"/>
      <c r="I33" s="28"/>
      <c r="J33" s="29"/>
      <c r="K33" s="45"/>
    </row>
    <row r="34" ht="20.1" customHeight="1" spans="2:11">
      <c r="B34" s="32">
        <v>3</v>
      </c>
      <c r="C34" s="32"/>
      <c r="D34" s="44"/>
      <c r="E34" s="32"/>
      <c r="F34" s="32"/>
      <c r="G34" s="27"/>
      <c r="H34" s="27"/>
      <c r="I34" s="28"/>
      <c r="J34" s="29"/>
      <c r="K34" s="45"/>
    </row>
    <row r="35" ht="20.1" customHeight="1" spans="2:11">
      <c r="B35" s="21" t="s">
        <v>65</v>
      </c>
      <c r="C35" s="33"/>
      <c r="D35" s="33"/>
      <c r="E35" s="33"/>
      <c r="F35" s="22"/>
      <c r="G35" s="34"/>
      <c r="H35" s="34"/>
      <c r="I35" s="35"/>
      <c r="J35" s="36"/>
      <c r="K35" s="37"/>
    </row>
    <row r="36" ht="20.1" customHeight="1" spans="2:11">
      <c r="B36" s="11" t="s">
        <v>96</v>
      </c>
      <c r="C36" s="11"/>
      <c r="D36" s="11"/>
      <c r="E36" s="11"/>
      <c r="F36" s="11" t="s">
        <v>72</v>
      </c>
      <c r="G36" s="11" t="s">
        <v>97</v>
      </c>
      <c r="H36" s="11"/>
      <c r="I36" s="11"/>
      <c r="J36" s="11" t="s">
        <v>74</v>
      </c>
      <c r="K36" s="11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2014-04-21T00:52:00Z</dcterms:created>
  <cp:lastPrinted>2017-09-11T21:53:00Z</cp:lastPrinted>
  <dcterms:modified xsi:type="dcterms:W3CDTF">2025-11-12T08:22:52Z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64B03D5C23124EACB25121A126163DF6_13</vt:lpwstr>
  </property>
</Properties>
</file>