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6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<sst xmlns="http://schemas.openxmlformats.org/spreadsheetml/2006/main" count="63" uniqueCount="63">
  <si>
    <t>【借款报销单】</t>
  </si>
  <si>
    <t>团号：HMJB-231128-ANZ294</t>
  </si>
  <si>
    <t>2023.12.18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</si>
  <si>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</si>
  <si>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</si>
  <si>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</si>
  <si>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</si>
  <si>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</si>
  <si>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</si>
  <si>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</si>
  <si>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</si>
  <si>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</si>
  <si>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</si>
  <si>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</si>
  <si>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</si>
  <si>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</si>
  <si>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</si>
  <si>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</si>
  <si>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</si>
  <si>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</si>
  <si>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</si>
  <si>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</si>
  <si>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</si>
  <si>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</si>
  <si>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</si>
  <si>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</si>
  <si>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</si>
  <si>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</si>
  <si>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</si>
  <si>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</si>
  <si>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</si>
  <si>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</si>
  <si>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</si>
  <si>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</si>
  <si>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</si>
  <si>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</si>
  <si>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</si>
  <si>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</si>
  <si>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</si>
  <si>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</si>
  <si>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</si>
  <si>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</si>
  <si>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红酒12瓶</t>
  </si>
  <si>
    <t>白酒3瓶</t>
  </si>
  <si>
    <t>零食</t>
  </si>
  <si>
    <t>团扇30份</t>
  </si>
  <si>
    <t>团扇2份</t>
  </si>
  <si>
    <t>团建费用</t>
  </si>
  <si>
    <t>对联</t>
  </si>
  <si>
    <t>16日晚宴垫付</t>
  </si>
  <si>
    <t>酒水快递费（替票）</t>
  </si>
  <si>
    <t>物料快递费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</si>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</sst>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178" formatCode="#,##0.00_);[Red]\(#,##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9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33" borderId="1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17" borderId="13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21" borderId="12" applyNumberFormat="0" applyAlignment="0" applyProtection="0">
      <alignment vertical="center"/>
    </xf>
    <xf numFmtId="0" fontId="13" fillId="17" borderId="10" applyNumberFormat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38" borderId="1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4" applyNumberFormat="0" applyFill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1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6" fillId="0" borderId="1" xfId="0" applyNumberFormat="1" applyFon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176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1"/>
  <sheetViews>
    <sheetView tabSelected="1" zoomScale="87" zoomScaleNormal="87" topLeftCell="C41" workbookViewId="0">
      <selection activeCell="L56" sqref="L56:M56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25" t="s">
        <v>1</v>
      </c>
      <c r="I4" s="25"/>
      <c r="J4" s="25" t="s">
        <v>2</v>
      </c>
    </row>
    <row r="5" customHeight="1" spans="8:10">
      <c r="H5" s="26"/>
      <c r="I5" s="26"/>
      <c r="J5" s="26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4"/>
      <c r="J8" s="35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4"/>
      <c r="J9" s="36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4"/>
      <c r="J10" s="36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4"/>
      <c r="J11" s="36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4"/>
      <c r="J12" s="36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7"/>
      <c r="J13" s="38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4"/>
      <c r="J14" s="35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4"/>
      <c r="J15" s="36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7"/>
      <c r="J16" s="38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4"/>
      <c r="J17" s="39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4"/>
      <c r="J18" s="40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4"/>
      <c r="J19" s="40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4"/>
      <c r="J20" s="40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4"/>
      <c r="J21" s="40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4"/>
      <c r="J22" s="40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7"/>
      <c r="J23" s="41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4"/>
      <c r="J24" s="39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4"/>
      <c r="J25" s="40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4"/>
      <c r="J26" s="40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4"/>
      <c r="J27" s="40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4"/>
      <c r="J28" s="40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4"/>
      <c r="J29" s="40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7"/>
      <c r="J30" s="41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8">
        <f t="shared" si="2"/>
        <v>0</v>
      </c>
      <c r="F31" s="12">
        <v>0</v>
      </c>
      <c r="G31" s="12">
        <v>0</v>
      </c>
      <c r="H31" s="12">
        <f t="shared" si="3"/>
        <v>0</v>
      </c>
      <c r="I31" s="42"/>
      <c r="J31" s="35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3"/>
        <v>0</v>
      </c>
      <c r="I32" s="34"/>
      <c r="J32" s="36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3"/>
        <v>0</v>
      </c>
      <c r="I33" s="42"/>
      <c r="J33" s="36"/>
    </row>
    <row r="34" customHeight="1" spans="1:10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5">F34+G34</f>
        <v>0</v>
      </c>
      <c r="I34" s="42"/>
      <c r="J34" s="36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7"/>
      <c r="J35" s="38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2"/>
      <c r="J36" s="35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4"/>
      <c r="J37" s="40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4"/>
      <c r="J38" s="40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4"/>
      <c r="J39" s="40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37"/>
      <c r="J40" s="41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4"/>
      <c r="J41" s="43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4"/>
      <c r="J42" s="44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4"/>
      <c r="J43" s="44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4"/>
      <c r="J44" s="44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37"/>
      <c r="J45" s="45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4"/>
      <c r="J46" s="39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4"/>
      <c r="J47" s="40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37"/>
      <c r="J48" s="41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4"/>
      <c r="J49" s="35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4"/>
      <c r="J50" s="36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4"/>
      <c r="J51" s="36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37"/>
      <c r="J52" s="38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1336.86</v>
      </c>
      <c r="G53" s="12">
        <v>0</v>
      </c>
      <c r="H53" s="32">
        <f t="shared" ref="H53:H62" si="14">F53+G53</f>
        <v>1336.86</v>
      </c>
      <c r="I53" s="46" t="s">
        <v>42</v>
      </c>
      <c r="J53" s="43"/>
    </row>
    <row r="54" customHeight="1" spans="1:10">
      <c r="A54" s="23"/>
      <c r="B54" s="11"/>
      <c r="C54" s="12"/>
      <c r="D54" s="13"/>
      <c r="E54" s="12"/>
      <c r="F54" s="12">
        <v>1167</v>
      </c>
      <c r="G54" s="12">
        <v>0</v>
      </c>
      <c r="H54" s="32">
        <v>1152</v>
      </c>
      <c r="I54" s="46" t="s">
        <v>43</v>
      </c>
      <c r="J54" s="44"/>
    </row>
    <row r="55" ht="22" customHeight="1" spans="1:10">
      <c r="A55" s="23"/>
      <c r="B55" s="11"/>
      <c r="C55" s="12"/>
      <c r="D55" s="13"/>
      <c r="E55" s="12"/>
      <c r="F55" s="12">
        <v>203.73</v>
      </c>
      <c r="G55" s="12">
        <v>0</v>
      </c>
      <c r="H55" s="32">
        <f t="shared" si="14"/>
        <v>203.73</v>
      </c>
      <c r="I55" s="47" t="s">
        <v>44</v>
      </c>
      <c r="J55" s="44"/>
    </row>
    <row r="56" ht="22" customHeight="1" spans="1:10">
      <c r="A56" s="23"/>
      <c r="B56" s="11"/>
      <c r="C56" s="12"/>
      <c r="D56" s="13"/>
      <c r="E56" s="12"/>
      <c r="F56" s="12">
        <v>3490.86</v>
      </c>
      <c r="G56" s="12">
        <v>0</v>
      </c>
      <c r="H56" s="32">
        <f t="shared" si="14"/>
        <v>3490.86</v>
      </c>
      <c r="I56" s="47" t="s">
        <v>45</v>
      </c>
      <c r="J56" s="44"/>
    </row>
    <row r="57" customHeight="1" spans="1:10">
      <c r="A57" s="23"/>
      <c r="B57" s="11"/>
      <c r="C57" s="12"/>
      <c r="D57" s="13"/>
      <c r="E57" s="12"/>
      <c r="F57" s="12">
        <v>236</v>
      </c>
      <c r="G57" s="12">
        <v>0</v>
      </c>
      <c r="H57" s="32">
        <f t="shared" si="14"/>
        <v>236</v>
      </c>
      <c r="I57" s="47" t="s">
        <v>46</v>
      </c>
      <c r="J57" s="44"/>
    </row>
    <row r="58" customHeight="1" spans="1:10">
      <c r="A58" s="23"/>
      <c r="B58" s="11"/>
      <c r="C58" s="12"/>
      <c r="D58" s="13"/>
      <c r="E58" s="12"/>
      <c r="F58" s="32">
        <v>2000</v>
      </c>
      <c r="G58" s="32">
        <v>0</v>
      </c>
      <c r="H58" s="32">
        <f t="shared" si="14"/>
        <v>2000</v>
      </c>
      <c r="I58" s="46" t="s">
        <v>47</v>
      </c>
      <c r="J58" s="44"/>
    </row>
    <row r="59" customHeight="1" spans="1:10">
      <c r="A59" s="23"/>
      <c r="B59" s="11"/>
      <c r="C59" s="12"/>
      <c r="D59" s="13"/>
      <c r="E59" s="12"/>
      <c r="F59" s="12">
        <v>251.8</v>
      </c>
      <c r="G59" s="12">
        <v>0</v>
      </c>
      <c r="H59" s="32">
        <f t="shared" si="14"/>
        <v>251.8</v>
      </c>
      <c r="I59" s="46" t="s">
        <v>48</v>
      </c>
      <c r="J59" s="44"/>
    </row>
    <row r="60" customHeight="1" spans="1:10">
      <c r="A60" s="23"/>
      <c r="B60" s="11"/>
      <c r="C60" s="12"/>
      <c r="D60" s="13"/>
      <c r="E60" s="12"/>
      <c r="F60" s="12">
        <v>4338</v>
      </c>
      <c r="G60" s="12">
        <v>0</v>
      </c>
      <c r="H60" s="32">
        <f t="shared" si="14"/>
        <v>4338</v>
      </c>
      <c r="I60" s="46" t="s">
        <v>49</v>
      </c>
      <c r="J60" s="44"/>
    </row>
    <row r="61" customHeight="1" spans="1:10">
      <c r="A61" s="23"/>
      <c r="B61" s="11"/>
      <c r="C61" s="12"/>
      <c r="D61" s="13"/>
      <c r="E61" s="12"/>
      <c r="F61" s="12">
        <v>79</v>
      </c>
      <c r="G61" s="12">
        <v>0</v>
      </c>
      <c r="H61" s="32">
        <f t="shared" si="14"/>
        <v>79</v>
      </c>
      <c r="I61" s="46" t="s">
        <v>50</v>
      </c>
      <c r="J61" s="44"/>
    </row>
    <row r="62" customHeight="1" spans="1:10">
      <c r="A62" s="23"/>
      <c r="B62" s="11"/>
      <c r="C62" s="12"/>
      <c r="D62" s="13"/>
      <c r="E62" s="12"/>
      <c r="F62" s="12">
        <v>41</v>
      </c>
      <c r="G62" s="12">
        <v>0</v>
      </c>
      <c r="H62" s="32">
        <f t="shared" si="14"/>
        <v>41</v>
      </c>
      <c r="I62" s="46" t="s">
        <v>51</v>
      </c>
      <c r="J62" s="44"/>
    </row>
    <row r="63" s="1" customFormat="1" customHeight="1" spans="1:10">
      <c r="A63" s="14"/>
      <c r="B63" s="15" t="s">
        <v>52</v>
      </c>
      <c r="C63" s="16">
        <f>SUM(C53)</f>
        <v>0</v>
      </c>
      <c r="D63" s="16">
        <f t="shared" ref="D63:E63" si="15">SUM(D53)</f>
        <v>0</v>
      </c>
      <c r="E63" s="16">
        <f t="shared" si="15"/>
        <v>0</v>
      </c>
      <c r="F63" s="16">
        <f>SUM(F53:F62)</f>
        <v>13144.25</v>
      </c>
      <c r="G63" s="16">
        <f>SUM(G53:G62)</f>
        <v>0</v>
      </c>
      <c r="H63" s="16">
        <f>SUM(H53:H62)</f>
        <v>13129.25</v>
      </c>
      <c r="I63" s="37"/>
      <c r="J63" s="45"/>
    </row>
    <row r="64" customHeight="1" spans="1:10">
      <c r="A64" s="14"/>
      <c r="B64" s="15" t="s">
        <v>53</v>
      </c>
      <c r="C64" s="16">
        <f t="shared" ref="C64:H64" si="16">SUM(C63,C52,C48,C45,C40,C35,C30,C23,C16,C13)</f>
        <v>0</v>
      </c>
      <c r="D64" s="16">
        <f t="shared" si="16"/>
        <v>0</v>
      </c>
      <c r="E64" s="16">
        <f t="shared" si="16"/>
        <v>0</v>
      </c>
      <c r="F64" s="16">
        <f t="shared" si="16"/>
        <v>13144.25</v>
      </c>
      <c r="G64" s="16">
        <f t="shared" si="16"/>
        <v>0</v>
      </c>
      <c r="H64" s="16">
        <f t="shared" si="16"/>
        <v>13129.25</v>
      </c>
      <c r="I64" s="37"/>
      <c r="J64" s="48"/>
    </row>
    <row r="68" customHeight="1" spans="1:9">
      <c r="A68" s="49" t="s">
        <v>54</v>
      </c>
      <c r="B68" s="50"/>
      <c r="C68" s="51" t="s">
        <v>55</v>
      </c>
      <c r="D68" s="51"/>
      <c r="E68" s="51" t="s">
        <v>56</v>
      </c>
      <c r="F68" s="51"/>
      <c r="G68" s="51" t="s">
        <v>57</v>
      </c>
      <c r="H68" s="51"/>
      <c r="I68" s="56" t="s">
        <v>58</v>
      </c>
    </row>
    <row r="69" customHeight="1" spans="1:9">
      <c r="A69" s="52">
        <v>0</v>
      </c>
      <c r="B69" s="53"/>
      <c r="C69" s="53">
        <f>H64</f>
        <v>13129.25</v>
      </c>
      <c r="D69" s="53"/>
      <c r="E69" s="53">
        <f>F64</f>
        <v>13144.25</v>
      </c>
      <c r="F69" s="53"/>
      <c r="G69" s="53">
        <f>G64</f>
        <v>0</v>
      </c>
      <c r="H69" s="53"/>
      <c r="I69" s="57">
        <f>A69-C69</f>
        <v>-13129.25</v>
      </c>
    </row>
    <row r="71" customHeight="1" spans="1:9">
      <c r="A71" s="54" t="s">
        <v>59</v>
      </c>
      <c r="B71" s="1"/>
      <c r="C71" s="55" t="s">
        <v>60</v>
      </c>
      <c r="D71" s="54"/>
      <c r="E71" s="54" t="s">
        <v>61</v>
      </c>
      <c r="F71" s="54"/>
      <c r="G71" s="54" t="s">
        <v>62</v>
      </c>
      <c r="H71" s="54"/>
      <c r="I71" s="1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62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62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62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62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62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3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2014-04-28T16:52:00Z</dcterms:created>
  <cp:lastPrinted>2022-07-26T16:17:00Z</cp:lastPrinted>
  <dcterms:modified xsi:type="dcterms:W3CDTF">2023-12-18T15:37:19Z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668CA2AE60997F50BDD072656BD42DC4_43</vt:lpwstr>
  </property>
</Properties>
</file>