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<sst xmlns="http://schemas.openxmlformats.org/spreadsheetml/2006/main" count="97">
  <si>
    <t>【借款报销单】</t>
  </si>
  <si>
    <t>团号：HMJB-190728-WFY293</t>
  </si>
  <si>
    <t>会议日期：7月28日-30日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</si>
  <si>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</si>
  <si>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</si>
  <si>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</si>
  <si>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</si>
  <si>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</si>
  <si>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</si>
  <si>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</si>
  <si>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</si>
  <si>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</si>
  <si>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</si>
  <si>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</si>
  <si>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</si>
  <si>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</si>
  <si>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</si>
  <si>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</si>
  <si>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</si>
  <si>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</si>
  <si>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</si>
  <si>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</si>
  <si>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</si>
  <si>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</si>
  <si>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</si>
  <si>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</si>
  <si>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</si>
  <si>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</si>
  <si>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</si>
  <si>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</si>
  <si>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</si>
  <si>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</si>
  <si>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</si>
  <si>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</si>
  <si>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</si>
  <si>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</si>
  <si>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</si>
  <si>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</si>
  <si>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</si>
  <si>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</si>
  <si>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</si>
  <si>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</si>
  <si>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客户酒店用餐差价</t>
  </si>
  <si>
    <t>客户升级房型差价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</si>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</sst>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.00_);[Red]\(#,##0.00\)"/>
    <numFmt numFmtId="179" formatCode="0.00_ "/>
    <numFmt numFmtId="180" formatCode="#,##0.00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21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9" fillId="32" borderId="23" applyNumberFormat="0" applyAlignment="0" applyProtection="0">
      <alignment vertical="center"/>
    </xf>
    <xf numFmtId="0" fontId="24" fillId="32" borderId="20" applyNumberFormat="0" applyAlignment="0" applyProtection="0">
      <alignment vertical="center"/>
    </xf>
    <xf numFmtId="0" fontId="22" fillId="23" borderId="21" applyNumberFormat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80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workbookViewId="0">
      <selection activeCell="L4" sqref="L4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5" max="5" width="12.6166666666667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2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>C17*D17</f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3">SUM(D17)</f>
        <v>0</v>
      </c>
      <c r="E21" s="72">
        <f t="shared" si="3"/>
        <v>0</v>
      </c>
      <c r="F21" s="72">
        <f>SUM(F17:F20)</f>
        <v>0</v>
      </c>
      <c r="G21" s="72">
        <f t="shared" ref="G21:H21" si="4">SUM(G17:G20)</f>
        <v>0</v>
      </c>
      <c r="H21" s="72">
        <f t="shared" si="4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>C22*D22</f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5">SUM(D22)</f>
        <v>0</v>
      </c>
      <c r="E24" s="72">
        <f t="shared" si="5"/>
        <v>0</v>
      </c>
      <c r="F24" s="72">
        <f>SUM(F22:F23)</f>
        <v>0</v>
      </c>
      <c r="G24" s="72">
        <f t="shared" ref="G24:H24" si="6">SUM(G22:G23)</f>
        <v>0</v>
      </c>
      <c r="H24" s="72">
        <f t="shared" si="6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>C25*D25</f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7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8">SUM(D25)</f>
        <v>0</v>
      </c>
      <c r="E27" s="72">
        <f t="shared" si="8"/>
        <v>0</v>
      </c>
      <c r="F27" s="72">
        <f>SUM(F25:F26)</f>
        <v>0</v>
      </c>
      <c r="G27" s="72">
        <f>SUM(G25:G26)</f>
        <v>0</v>
      </c>
      <c r="H27" s="72">
        <f t="shared" ref="H27" si="9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>C28*D28</f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0">SUM(D28)</f>
        <v>0</v>
      </c>
      <c r="E32" s="72">
        <f t="shared" si="10"/>
        <v>0</v>
      </c>
      <c r="F32" s="72">
        <f>SUM(F28:F31)</f>
        <v>0</v>
      </c>
      <c r="G32" s="72">
        <f t="shared" ref="G32:H32" si="11">SUM(G28:G31)</f>
        <v>0</v>
      </c>
      <c r="H32" s="72">
        <f t="shared" si="11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>C33*D33</f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2">SUM(D33)</f>
        <v>0</v>
      </c>
      <c r="E37" s="72">
        <f t="shared" si="12"/>
        <v>0</v>
      </c>
      <c r="F37" s="72">
        <f>SUM(F33:F36)</f>
        <v>0</v>
      </c>
      <c r="G37" s="72">
        <f t="shared" ref="G37:H37" si="13">SUM(G33:G36)</f>
        <v>0</v>
      </c>
      <c r="H37" s="72">
        <f t="shared" si="13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>C38*D38</f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4">SUM(D38)</f>
        <v>0</v>
      </c>
      <c r="E40" s="72">
        <f t="shared" si="14"/>
        <v>0</v>
      </c>
      <c r="F40" s="72">
        <f>SUM(F38:F39)</f>
        <v>0</v>
      </c>
      <c r="G40" s="72">
        <f t="shared" ref="G40:H40" si="15">SUM(G38:G39)</f>
        <v>0</v>
      </c>
      <c r="H40" s="72">
        <f t="shared" si="15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>C41*D41</f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6">SUM(D41)</f>
        <v>0</v>
      </c>
      <c r="E44" s="72">
        <f t="shared" si="16"/>
        <v>0</v>
      </c>
      <c r="F44" s="72">
        <f>SUM(F41:F43)</f>
        <v>0</v>
      </c>
      <c r="G44" s="72">
        <f t="shared" ref="G44:H44" si="17">SUM(G41:G43)</f>
        <v>0</v>
      </c>
      <c r="H44" s="72">
        <f t="shared" si="17"/>
        <v>0</v>
      </c>
      <c r="I44" s="92"/>
      <c r="J44" s="93"/>
    </row>
    <row r="45" customHeight="1" spans="1:10">
      <c r="A45" s="73">
        <v>10</v>
      </c>
      <c r="B45" s="67" t="s">
        <v>41</v>
      </c>
      <c r="C45" s="68"/>
      <c r="D45" s="69"/>
      <c r="E45" s="68">
        <f>C45*D45</f>
        <v>0</v>
      </c>
      <c r="F45" s="68">
        <v>134</v>
      </c>
      <c r="G45" s="68">
        <v>0</v>
      </c>
      <c r="H45" s="68">
        <f>F45+G45</f>
        <v>134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180</v>
      </c>
      <c r="G46" s="68">
        <v>0</v>
      </c>
      <c r="H46" s="68">
        <f t="shared" ref="H46:H51" si="18">F46+G46</f>
        <v>180</v>
      </c>
      <c r="I46" s="89" t="s">
        <v>43</v>
      </c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8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8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8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8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8"/>
        <v>0</v>
      </c>
      <c r="I51" s="89"/>
      <c r="J51" s="98"/>
    </row>
    <row r="52" s="55" customFormat="1" customHeight="1" spans="1:10">
      <c r="A52" s="70"/>
      <c r="B52" s="71" t="s">
        <v>44</v>
      </c>
      <c r="C52" s="72">
        <f>SUM(C45)</f>
        <v>0</v>
      </c>
      <c r="D52" s="72">
        <f t="shared" ref="D52:E52" si="19">SUM(D45)</f>
        <v>0</v>
      </c>
      <c r="E52" s="72">
        <f t="shared" si="19"/>
        <v>0</v>
      </c>
      <c r="F52" s="72">
        <f>SUM(F45:F51)</f>
        <v>314</v>
      </c>
      <c r="G52" s="72">
        <f t="shared" ref="G52:H52" si="20">SUM(G45:G51)</f>
        <v>0</v>
      </c>
      <c r="H52" s="72">
        <f t="shared" si="20"/>
        <v>314</v>
      </c>
      <c r="I52" s="92"/>
      <c r="J52" s="99"/>
    </row>
    <row r="53" customHeight="1" spans="1:10">
      <c r="A53" s="70"/>
      <c r="B53" s="71" t="s">
        <v>45</v>
      </c>
      <c r="C53" s="72">
        <f>SUM(C52,C44,C40,C37,C32,C27,C24,C21,C16,C13)</f>
        <v>0</v>
      </c>
      <c r="D53" s="72">
        <f t="shared" ref="D53:H53" si="21">SUM(D52,D44,D40,D37,D32,D27,D24,D21,D16,D13)</f>
        <v>0</v>
      </c>
      <c r="E53" s="72">
        <f t="shared" si="21"/>
        <v>0</v>
      </c>
      <c r="F53" s="72">
        <f t="shared" si="21"/>
        <v>314</v>
      </c>
      <c r="G53" s="72">
        <f t="shared" si="21"/>
        <v>0</v>
      </c>
      <c r="H53" s="72">
        <f t="shared" si="21"/>
        <v>314</v>
      </c>
      <c r="I53" s="92"/>
      <c r="J53" s="100"/>
    </row>
    <row r="57" customHeight="1" spans="1:9">
      <c r="A57" s="80" t="s">
        <v>46</v>
      </c>
      <c r="B57" s="81"/>
      <c r="C57" s="82" t="s">
        <v>47</v>
      </c>
      <c r="D57" s="82"/>
      <c r="E57" s="82" t="s">
        <v>48</v>
      </c>
      <c r="F57" s="82"/>
      <c r="G57" s="82" t="s">
        <v>49</v>
      </c>
      <c r="H57" s="82"/>
      <c r="I57" s="101" t="s">
        <v>50</v>
      </c>
    </row>
    <row r="58" customHeight="1" spans="1:9">
      <c r="A58" s="83">
        <f>E53</f>
        <v>0</v>
      </c>
      <c r="B58" s="84"/>
      <c r="C58" s="84">
        <f>H53</f>
        <v>314</v>
      </c>
      <c r="D58" s="84"/>
      <c r="E58" s="84">
        <f>F53</f>
        <v>314</v>
      </c>
      <c r="F58" s="84"/>
      <c r="G58" s="84">
        <f>G53</f>
        <v>0</v>
      </c>
      <c r="H58" s="84"/>
      <c r="I58" s="102">
        <f>A58-C58</f>
        <v>-314</v>
      </c>
    </row>
    <row r="60" customHeight="1" spans="1:9">
      <c r="A60" s="58" t="s">
        <v>51</v>
      </c>
      <c r="B60" s="85"/>
      <c r="C60" s="86" t="s">
        <v>52</v>
      </c>
      <c r="D60" s="87"/>
      <c r="E60" s="87" t="s">
        <v>53</v>
      </c>
      <c r="F60" s="87"/>
      <c r="G60" s="87" t="s">
        <v>54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7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8"/>
    </row>
    <row r="7" ht="20.1" customHeight="1" spans="2:11">
      <c r="B7" s="8"/>
      <c r="C7" s="9"/>
      <c r="D7" s="10" t="s">
        <v>64</v>
      </c>
      <c r="E7" s="10"/>
      <c r="F7" s="12" t="s">
        <v>65</v>
      </c>
      <c r="G7" s="11"/>
      <c r="H7" s="10" t="s">
        <v>66</v>
      </c>
      <c r="I7" s="39"/>
      <c r="J7" s="40">
        <v>43602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41"/>
      <c r="J8" s="16" t="s">
        <v>68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69</v>
      </c>
      <c r="E10" s="20" t="s">
        <v>70</v>
      </c>
      <c r="F10" s="21"/>
      <c r="G10" s="22" t="s">
        <v>71</v>
      </c>
      <c r="H10" s="21" t="s">
        <v>72</v>
      </c>
      <c r="I10" s="20" t="s">
        <v>73</v>
      </c>
      <c r="J10" s="21"/>
      <c r="K10" s="22" t="s">
        <v>74</v>
      </c>
    </row>
    <row r="11" ht="20.1" customHeight="1" spans="2:11">
      <c r="B11" s="23">
        <v>1</v>
      </c>
      <c r="C11" s="24"/>
      <c r="D11" s="25" t="s">
        <v>75</v>
      </c>
      <c r="E11" s="23" t="s">
        <v>76</v>
      </c>
      <c r="F11" s="24"/>
      <c r="G11" s="26">
        <v>0</v>
      </c>
      <c r="H11" s="26"/>
      <c r="I11" s="43"/>
      <c r="J11" s="44"/>
      <c r="K11" s="45" t="s">
        <v>77</v>
      </c>
    </row>
    <row r="12" ht="20.1" customHeight="1" spans="2:11">
      <c r="B12" s="23">
        <v>2</v>
      </c>
      <c r="C12" s="24"/>
      <c r="D12" s="27"/>
      <c r="E12" s="28" t="s">
        <v>78</v>
      </c>
      <c r="F12" s="28"/>
      <c r="G12" s="26">
        <v>233</v>
      </c>
      <c r="H12" s="26">
        <v>233</v>
      </c>
      <c r="I12" s="43"/>
      <c r="J12" s="44"/>
      <c r="K12" s="45" t="s">
        <v>79</v>
      </c>
    </row>
    <row r="13" ht="20.1" customHeight="1" spans="2:11">
      <c r="B13" s="23">
        <v>3</v>
      </c>
      <c r="C13" s="24"/>
      <c r="D13" s="27"/>
      <c r="E13" s="23" t="s">
        <v>80</v>
      </c>
      <c r="F13" s="24"/>
      <c r="G13" s="26">
        <v>800</v>
      </c>
      <c r="H13" s="26">
        <v>800</v>
      </c>
      <c r="I13" s="43"/>
      <c r="J13" s="44"/>
      <c r="K13" s="45" t="s">
        <v>77</v>
      </c>
    </row>
    <row r="14" ht="20.1" customHeight="1" spans="2:11">
      <c r="B14" s="23">
        <v>4</v>
      </c>
      <c r="C14" s="24"/>
      <c r="D14" s="27"/>
      <c r="E14" s="23" t="s">
        <v>81</v>
      </c>
      <c r="F14" s="24"/>
      <c r="G14" s="26">
        <v>71</v>
      </c>
      <c r="H14" s="26">
        <v>71</v>
      </c>
      <c r="I14" s="43"/>
      <c r="J14" s="44"/>
      <c r="K14" s="45" t="s">
        <v>82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1104</v>
      </c>
      <c r="H18" s="31">
        <f>SUM(H11:H17)</f>
        <v>1104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72</v>
      </c>
      <c r="C20" s="22"/>
      <c r="D20" s="22"/>
      <c r="E20" s="22"/>
      <c r="F20" s="22"/>
      <c r="G20" s="22" t="s">
        <v>83</v>
      </c>
      <c r="H20" s="22"/>
      <c r="I20" s="22"/>
      <c r="J20" s="22"/>
      <c r="K20" s="22" t="s">
        <v>84</v>
      </c>
    </row>
    <row r="21" ht="20.1" customHeight="1" spans="2:11">
      <c r="B21" s="32">
        <f>H18</f>
        <v>1104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1104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85</v>
      </c>
      <c r="C23" s="17"/>
      <c r="D23" s="17"/>
      <c r="E23" s="17"/>
      <c r="F23" s="17" t="s">
        <v>52</v>
      </c>
      <c r="G23" s="17" t="s">
        <v>86</v>
      </c>
      <c r="H23" s="17"/>
      <c r="I23" s="17"/>
      <c r="J23" s="17" t="s">
        <v>54</v>
      </c>
      <c r="K23" s="17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">
        <v>57</v>
      </c>
      <c r="G28" s="7"/>
      <c r="H28" s="6" t="s">
        <v>58</v>
      </c>
      <c r="I28" s="5"/>
      <c r="J28" s="7" t="s">
        <v>88</v>
      </c>
      <c r="K28" s="37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">
        <v>89</v>
      </c>
      <c r="K29" s="38"/>
    </row>
    <row r="30" ht="20.1" customHeight="1" spans="2:11">
      <c r="B30" s="8"/>
      <c r="C30" s="9"/>
      <c r="D30" s="10" t="s">
        <v>64</v>
      </c>
      <c r="E30" s="10"/>
      <c r="F30" s="11" t="s">
        <v>65</v>
      </c>
      <c r="G30" s="11"/>
      <c r="H30" s="10" t="s">
        <v>66</v>
      </c>
      <c r="I30" s="39"/>
      <c r="J30" s="40">
        <v>43591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67</v>
      </c>
      <c r="I31" s="41"/>
      <c r="J31" s="51" t="s">
        <v>68</v>
      </c>
      <c r="K31" s="52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45</v>
      </c>
      <c r="J33" s="26"/>
      <c r="K33" s="53" t="s">
        <v>74</v>
      </c>
    </row>
    <row r="34" ht="20.1" customHeight="1" spans="2:11">
      <c r="B34" s="28">
        <v>1</v>
      </c>
      <c r="C34" s="28"/>
      <c r="D34" s="33" t="s">
        <v>61</v>
      </c>
      <c r="E34" s="34">
        <v>43574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94</v>
      </c>
    </row>
    <row r="35" ht="20.1" customHeight="1" spans="2:11">
      <c r="B35" s="28">
        <v>2</v>
      </c>
      <c r="C35" s="28"/>
      <c r="D35" s="33" t="s">
        <v>61</v>
      </c>
      <c r="E35" s="34" t="s">
        <v>95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96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7" t="s">
        <v>85</v>
      </c>
      <c r="C38" s="17"/>
      <c r="D38" s="17"/>
      <c r="E38" s="17"/>
      <c r="F38" s="17" t="s">
        <v>52</v>
      </c>
      <c r="G38" s="17" t="s">
        <v>86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2019-09-16T09:01:24Z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