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8BAF8E91-83A5-094A-A3E7-36A738064238}" xr6:coauthVersionLast="47" xr6:coauthVersionMax="47" xr10:uidLastSave="{00000000-0000-0000-0000-000000000000}"/>
  <bookViews>
    <workbookView xWindow="1960" yWindow="500" windowWidth="27500" windowHeight="16080" xr2:uid="{00000000-000D-0000-FFFF-FFFF00000000}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B19" i="4" l="1"/>
  <c r="B17" i="4"/>
  <c r="B26" i="4" l="1"/>
  <c r="B35" i="4"/>
  <c r="B36" i="4" l="1"/>
  <c r="H133" i="3"/>
  <c r="G133" i="3" l="1"/>
  <c r="F133" i="3"/>
  <c r="C133" i="3"/>
  <c r="G56" i="3"/>
  <c r="F56" i="3"/>
  <c r="G52" i="3"/>
  <c r="F52" i="3"/>
  <c r="G49" i="3"/>
  <c r="F49" i="3"/>
  <c r="G44" i="3"/>
  <c r="F44" i="3"/>
  <c r="G39" i="3"/>
  <c r="F39" i="3"/>
  <c r="G36" i="3"/>
  <c r="F36" i="3"/>
  <c r="G33" i="3"/>
  <c r="F33" i="3"/>
  <c r="D33" i="3"/>
  <c r="C33" i="3"/>
  <c r="G28" i="3"/>
  <c r="F28" i="3"/>
  <c r="D28" i="3"/>
  <c r="C28" i="3"/>
  <c r="G25" i="3"/>
  <c r="F25" i="3"/>
  <c r="D25" i="3"/>
  <c r="C25" i="3"/>
  <c r="F134" i="3" l="1"/>
  <c r="E139" i="3" s="1"/>
  <c r="G134" i="3"/>
  <c r="G139" i="3" s="1"/>
  <c r="H38" i="3"/>
  <c r="H27" i="3"/>
  <c r="D133" i="3"/>
  <c r="D56" i="3"/>
  <c r="C56" i="3"/>
  <c r="D52" i="3"/>
  <c r="C52" i="3"/>
  <c r="D49" i="3"/>
  <c r="C49" i="3"/>
  <c r="D44" i="3"/>
  <c r="C44" i="3"/>
  <c r="D39" i="3"/>
  <c r="C39" i="3"/>
  <c r="D36" i="3"/>
  <c r="C36" i="3"/>
  <c r="E8" i="3"/>
  <c r="E25" i="3" s="1"/>
  <c r="H26" i="3"/>
  <c r="H29" i="3"/>
  <c r="H30" i="3"/>
  <c r="H31" i="3"/>
  <c r="H32" i="3"/>
  <c r="H34" i="3"/>
  <c r="H35" i="3"/>
  <c r="H37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E26" i="3"/>
  <c r="E28" i="3" s="1"/>
  <c r="E29" i="3"/>
  <c r="E33" i="3" s="1"/>
  <c r="E34" i="3"/>
  <c r="E36" i="3" s="1"/>
  <c r="E37" i="3"/>
  <c r="E39" i="3" s="1"/>
  <c r="E40" i="3"/>
  <c r="E44" i="3" s="1"/>
  <c r="E45" i="3"/>
  <c r="E49" i="3" s="1"/>
  <c r="E50" i="3"/>
  <c r="E52" i="3" s="1"/>
  <c r="E53" i="3"/>
  <c r="E56" i="3" s="1"/>
  <c r="E57" i="3"/>
  <c r="E133" i="3" s="1"/>
  <c r="H39" i="3" l="1"/>
  <c r="H36" i="3"/>
  <c r="H28" i="3"/>
  <c r="C134" i="3"/>
  <c r="D134" i="3"/>
  <c r="E134" i="3"/>
  <c r="A139" i="3" s="1"/>
  <c r="H56" i="3"/>
  <c r="H33" i="3"/>
  <c r="H52" i="3"/>
  <c r="H49" i="3"/>
  <c r="H44" i="3"/>
  <c r="I22" i="2"/>
  <c r="G25" i="2" s="1"/>
  <c r="G22" i="2"/>
  <c r="H22" i="2"/>
  <c r="B25" i="2" s="1"/>
  <c r="H134" i="3" l="1"/>
  <c r="C139" i="3" s="1"/>
  <c r="I139" i="3" s="1"/>
  <c r="K25" i="2"/>
</calcChain>
</file>

<file path=xl/sharedStrings.xml><?xml version="1.0" encoding="utf-8"?>
<sst xmlns="http://schemas.openxmlformats.org/spreadsheetml/2006/main" count="132" uniqueCount="128">
  <si>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</si>
  <si>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</si>
  <si>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</si>
  <si>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</si>
  <si>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</si>
  <si>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</si>
  <si>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</si>
  <si>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</si>
  <si>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</si>
  <si>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</si>
  <si>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</si>
  <si>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</si>
  <si>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</si>
  <si>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</si>
  <si>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</si>
  <si>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</si>
  <si>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</si>
  <si>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</si>
  <si>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</si>
  <si>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</si>
  <si>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</si>
  <si>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</si>
  <si>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</si>
  <si>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</si>
  <si>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</si>
  <si>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</si>
  <si>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</si>
  <si>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</si>
  <si>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</si>
  <si>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</si>
  <si>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</si>
  <si>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</si>
  <si>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</si>
  <si>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</si>
  <si>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</si>
  <si>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</si>
  <si>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</si>
  <si>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</si>
  <si>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</si>
  <si>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</si>
  <si>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</si>
  <si>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</si>
  <si>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</si>
  <si>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</si>
  <si>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</si>
  <si>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</si>
  <si>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</si>
  <si>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</si>
  <si>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</si>
  <si>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</si>
  <si>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</si>
  <si>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</si>
  <si>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</si>
  <si>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</si>
  <si>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</si>
  <si>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</si>
  <si>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</si>
  <si>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</si>
  <si>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</si>
  <si>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</si>
  <si>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</si>
  <si>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</si>
  <si>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</si>
  <si>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</si>
  <si>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</si>
  <si>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</si>
  <si>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</si>
  <si>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</si>
  <si>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</si>
  <si>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</si>
  <si>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</si>
  <si>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</si>
  <si>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</si>
  <si>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</si>
  <si>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</si>
  <si>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</si>
  <si>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</si>
  <si>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</si>
  <si>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助理</t>
    <phoneticPr fontId="1" type="noConversion"/>
  </si>
  <si>
    <t>北京</t>
    <phoneticPr fontId="1" type="noConversion"/>
  </si>
  <si>
    <t>会议日期</t>
    <phoneticPr fontId="1" type="noConversion"/>
  </si>
  <si>
    <t>12.1去抖音开会打车费</t>
    <phoneticPr fontId="1" type="noConversion"/>
  </si>
  <si>
    <t>阿玛尼套盒</t>
    <phoneticPr fontId="1" type="noConversion"/>
  </si>
  <si>
    <t>王倩</t>
    <phoneticPr fontId="1" type="noConversion"/>
  </si>
  <si>
    <t>2020.12.2</t>
    <phoneticPr fontId="1" type="noConversion"/>
  </si>
  <si>
    <t>2020.12.4</t>
    <phoneticPr fontId="1" type="noConversion"/>
  </si>
  <si>
    <t>财务部</t>
    <phoneticPr fontId="1" type="noConversion"/>
  </si>
  <si>
    <t>卫生用品</t>
    <phoneticPr fontId="1" type="noConversion"/>
  </si>
  <si>
    <t>口罩</t>
    <phoneticPr fontId="1" type="noConversion"/>
  </si>
  <si>
    <t>药品 云南白药 驱蚊液 红花油</t>
    <phoneticPr fontId="1" type="noConversion"/>
  </si>
  <si>
    <t>滴露</t>
    <phoneticPr fontId="1" type="noConversion"/>
  </si>
  <si>
    <t>肩带</t>
    <phoneticPr fontId="1" type="noConversion"/>
  </si>
  <si>
    <t>得宝</t>
    <phoneticPr fontId="1" type="noConversion"/>
  </si>
  <si>
    <t>A5桌牌</t>
    <phoneticPr fontId="1" type="noConversion"/>
  </si>
  <si>
    <t>博士伦隐形眼镜护理液</t>
    <phoneticPr fontId="1" type="noConversion"/>
  </si>
  <si>
    <t>博士伦眼药水</t>
    <phoneticPr fontId="1" type="noConversion"/>
  </si>
  <si>
    <t>滴露消毒湿巾</t>
    <phoneticPr fontId="1" type="noConversion"/>
  </si>
  <si>
    <t>椰语堂</t>
    <phoneticPr fontId="1" type="noConversion"/>
  </si>
  <si>
    <t xml:space="preserve">雨伞 </t>
    <phoneticPr fontId="1" type="noConversion"/>
  </si>
  <si>
    <t>医药箱</t>
    <phoneticPr fontId="1" type="noConversion"/>
  </si>
  <si>
    <t>桌布（定制尺寸，不可退）</t>
    <phoneticPr fontId="1" type="noConversion"/>
  </si>
  <si>
    <t>姜茶</t>
    <phoneticPr fontId="1" type="noConversion"/>
  </si>
  <si>
    <t>玻璃盘子</t>
    <phoneticPr fontId="1" type="noConversion"/>
  </si>
  <si>
    <t>零食篮子</t>
    <phoneticPr fontId="1" type="noConversion"/>
  </si>
  <si>
    <t>泡澡袋</t>
    <phoneticPr fontId="1" type="noConversion"/>
  </si>
  <si>
    <t>一次性勺子叉子</t>
    <phoneticPr fontId="1" type="noConversion"/>
  </si>
  <si>
    <t>牛皮纸袋</t>
    <phoneticPr fontId="1" type="noConversion"/>
  </si>
  <si>
    <t>一次性饭盒</t>
    <phoneticPr fontId="1" type="noConversion"/>
  </si>
  <si>
    <t>220袋龙角散</t>
    <phoneticPr fontId="1" type="noConversion"/>
  </si>
  <si>
    <t>画架</t>
    <phoneticPr fontId="1" type="noConversion"/>
  </si>
  <si>
    <t>笔</t>
    <phoneticPr fontId="1" type="noConversion"/>
  </si>
  <si>
    <t>丝带</t>
    <phoneticPr fontId="1" type="noConversion"/>
  </si>
  <si>
    <t>纸杯</t>
    <phoneticPr fontId="1" type="noConversion"/>
  </si>
  <si>
    <t>打火机 京东</t>
    <phoneticPr fontId="1" type="noConversion"/>
  </si>
  <si>
    <t>保温箱</t>
    <phoneticPr fontId="1" type="noConversion"/>
  </si>
  <si>
    <t>金色笔</t>
    <phoneticPr fontId="1" type="noConversion"/>
  </si>
  <si>
    <t>发光灯牌</t>
    <phoneticPr fontId="1" type="noConversion"/>
  </si>
  <si>
    <t>增加得宝</t>
    <phoneticPr fontId="1" type="noConversion"/>
  </si>
  <si>
    <t>车载盒子90个</t>
    <phoneticPr fontId="1" type="noConversion"/>
  </si>
  <si>
    <t>新增521片滴露纸巾</t>
    <phoneticPr fontId="1" type="noConversion"/>
  </si>
  <si>
    <t>汽车收纳箱（需退）</t>
    <phoneticPr fontId="1" type="noConversion"/>
  </si>
  <si>
    <t>拉菲草(可退）</t>
    <phoneticPr fontId="1" type="noConversion"/>
  </si>
  <si>
    <t>团号：HYXB-210913-QSK655</t>
    <phoneticPr fontId="1" type="noConversion"/>
  </si>
  <si>
    <t>PVC袋子采买</t>
    <phoneticPr fontId="1" type="noConversion"/>
  </si>
  <si>
    <t>广告扇制作</t>
    <phoneticPr fontId="1" type="noConversion"/>
  </si>
  <si>
    <t>宣讲会三脚架采买</t>
    <phoneticPr fontId="1" type="noConversion"/>
  </si>
  <si>
    <t>口罩定制</t>
    <phoneticPr fontId="1" type="noConversion"/>
  </si>
  <si>
    <t>田雪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</si>
</sst>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40" fontId="13" fillId="0" borderId="1" xfId="0" applyNumberFormat="1" applyFon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0" fontId="0" fillId="0" borderId="2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635000</xdr:colOff>
      <xdr:row>3</xdr:row>
      <xdr:rowOff>263525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41"/>
  <sheetViews>
    <sheetView tabSelected="1" zoomScaleNormal="100" workbookViewId="0">
      <selection activeCell="F144" sqref="F144"/>
    </sheetView>
  </sheetViews>
  <sheetFormatPr baseColWidth="10" defaultColWidth="8.83203125" defaultRowHeight="21" customHeight="1"/>
  <cols>
    <col min="1" max="1" width="9.33203125" style="1" bestFit="1" customWidth="1"/>
    <col min="2" max="2" width="17.5" bestFit="1" customWidth="1"/>
    <col min="3" max="3" width="6" style="29" customWidth="1"/>
    <col min="4" max="4" width="8.1640625" customWidth="1"/>
    <col min="6" max="6" width="11" bestFit="1" customWidth="1"/>
    <col min="7" max="7" width="7.6640625" customWidth="1"/>
    <col min="8" max="8" width="12.1640625" customWidth="1"/>
    <col min="9" max="9" width="40.1640625" customWidth="1"/>
    <col min="10" max="10" width="12.5" customWidth="1"/>
  </cols>
  <sheetData>
    <row r="1" spans="1:12" ht="3.75" customHeight="1"/>
    <row r="2" spans="1:12" ht="17">
      <c r="C2" s="102" t="s">
        <v>73</v>
      </c>
      <c r="D2" s="102"/>
      <c r="E2" s="102"/>
      <c r="F2" s="102"/>
      <c r="G2" s="102"/>
      <c r="H2" s="102"/>
      <c r="I2" s="37"/>
      <c r="J2" s="37"/>
      <c r="K2" s="37"/>
      <c r="L2" s="37"/>
    </row>
    <row r="3" spans="1:12" ht="14"/>
    <row r="4" spans="1:12" ht="21" customHeight="1">
      <c r="H4" s="79" t="s">
        <v>122</v>
      </c>
      <c r="I4" s="79"/>
      <c r="J4" s="79" t="s">
        <v>80</v>
      </c>
    </row>
    <row r="5" spans="1:12" ht="21" customHeight="1">
      <c r="H5" s="80"/>
      <c r="I5" s="80"/>
      <c r="J5" s="80"/>
    </row>
    <row r="6" spans="1:12" ht="21" customHeight="1">
      <c r="A6" s="109" t="s">
        <v>46</v>
      </c>
      <c r="B6" s="84" t="s">
        <v>0</v>
      </c>
      <c r="C6" s="103" t="s">
        <v>11</v>
      </c>
      <c r="D6" s="104"/>
      <c r="E6" s="105"/>
      <c r="F6" s="106" t="s">
        <v>10</v>
      </c>
      <c r="G6" s="107"/>
      <c r="H6" s="107"/>
      <c r="I6" s="108"/>
      <c r="J6" s="84" t="s">
        <v>6</v>
      </c>
    </row>
    <row r="7" spans="1:12" ht="21" customHeight="1">
      <c r="A7" s="110"/>
      <c r="B7" s="85"/>
      <c r="C7" s="28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47</v>
      </c>
      <c r="J7" s="85"/>
    </row>
    <row r="8" spans="1:12" ht="21" customHeight="1">
      <c r="A8" s="67">
        <v>1</v>
      </c>
      <c r="B8" s="69" t="s">
        <v>2</v>
      </c>
      <c r="C8" s="57">
        <v>0</v>
      </c>
      <c r="D8" s="60"/>
      <c r="E8" s="57">
        <f>C8*D8</f>
        <v>0</v>
      </c>
      <c r="F8" s="47">
        <v>0</v>
      </c>
      <c r="G8" s="47">
        <v>0</v>
      </c>
      <c r="H8" s="47"/>
      <c r="I8" s="53"/>
      <c r="J8" s="86" t="s">
        <v>72</v>
      </c>
    </row>
    <row r="9" spans="1:12" ht="21" customHeight="1">
      <c r="A9" s="95"/>
      <c r="B9" s="96"/>
      <c r="C9" s="58"/>
      <c r="D9" s="61"/>
      <c r="E9" s="58"/>
      <c r="F9" s="47">
        <v>0</v>
      </c>
      <c r="G9" s="47">
        <v>0</v>
      </c>
      <c r="H9" s="47"/>
      <c r="I9" s="53"/>
      <c r="J9" s="87"/>
    </row>
    <row r="10" spans="1:12" ht="21" customHeight="1">
      <c r="A10" s="95"/>
      <c r="B10" s="96"/>
      <c r="C10" s="58"/>
      <c r="D10" s="61"/>
      <c r="E10" s="58"/>
      <c r="F10" s="47">
        <v>0</v>
      </c>
      <c r="G10" s="47">
        <v>0</v>
      </c>
      <c r="H10" s="47"/>
      <c r="I10" s="53"/>
      <c r="J10" s="87"/>
    </row>
    <row r="11" spans="1:12" ht="21" customHeight="1">
      <c r="A11" s="95"/>
      <c r="B11" s="96"/>
      <c r="C11" s="58"/>
      <c r="D11" s="61"/>
      <c r="E11" s="58"/>
      <c r="F11" s="47">
        <v>0</v>
      </c>
      <c r="G11" s="47">
        <v>0</v>
      </c>
      <c r="H11" s="47"/>
      <c r="I11" s="53"/>
      <c r="J11" s="87"/>
    </row>
    <row r="12" spans="1:12" ht="21" customHeight="1">
      <c r="A12" s="95"/>
      <c r="B12" s="96"/>
      <c r="C12" s="58"/>
      <c r="D12" s="61"/>
      <c r="E12" s="58"/>
      <c r="F12" s="47">
        <v>0</v>
      </c>
      <c r="G12" s="47">
        <v>0</v>
      </c>
      <c r="H12" s="47"/>
      <c r="I12" s="53"/>
      <c r="J12" s="87"/>
    </row>
    <row r="13" spans="1:12" ht="21" customHeight="1">
      <c r="A13" s="95"/>
      <c r="B13" s="96"/>
      <c r="C13" s="58"/>
      <c r="D13" s="61"/>
      <c r="E13" s="58"/>
      <c r="F13" s="47">
        <v>0</v>
      </c>
      <c r="G13" s="47">
        <v>0</v>
      </c>
      <c r="H13" s="47"/>
      <c r="I13" s="54"/>
      <c r="J13" s="87"/>
    </row>
    <row r="14" spans="1:12" ht="21" customHeight="1">
      <c r="A14" s="95"/>
      <c r="B14" s="96"/>
      <c r="C14" s="58"/>
      <c r="D14" s="61"/>
      <c r="E14" s="58"/>
      <c r="F14" s="47">
        <v>0</v>
      </c>
      <c r="G14" s="47">
        <v>0</v>
      </c>
      <c r="H14" s="47"/>
      <c r="I14" s="54"/>
      <c r="J14" s="87"/>
    </row>
    <row r="15" spans="1:12" ht="21" customHeight="1">
      <c r="A15" s="95"/>
      <c r="B15" s="96"/>
      <c r="C15" s="58"/>
      <c r="D15" s="61"/>
      <c r="E15" s="58"/>
      <c r="F15" s="47">
        <v>0</v>
      </c>
      <c r="G15" s="47">
        <v>0</v>
      </c>
      <c r="H15" s="47"/>
      <c r="I15" s="54"/>
      <c r="J15" s="87"/>
    </row>
    <row r="16" spans="1:12" ht="21" customHeight="1">
      <c r="A16" s="95"/>
      <c r="B16" s="96"/>
      <c r="C16" s="58"/>
      <c r="D16" s="61"/>
      <c r="E16" s="58"/>
      <c r="F16" s="47">
        <v>0</v>
      </c>
      <c r="G16" s="47">
        <v>0</v>
      </c>
      <c r="H16" s="51"/>
      <c r="I16" s="55"/>
      <c r="J16" s="87"/>
    </row>
    <row r="17" spans="1:10" ht="21" customHeight="1">
      <c r="A17" s="95"/>
      <c r="B17" s="96"/>
      <c r="C17" s="58"/>
      <c r="D17" s="61"/>
      <c r="E17" s="58"/>
      <c r="F17" s="47">
        <v>0</v>
      </c>
      <c r="G17" s="47">
        <v>0</v>
      </c>
      <c r="H17" s="52"/>
      <c r="I17" s="55"/>
      <c r="J17" s="87"/>
    </row>
    <row r="18" spans="1:10" ht="21" customHeight="1">
      <c r="A18" s="95"/>
      <c r="B18" s="96"/>
      <c r="C18" s="58"/>
      <c r="D18" s="61"/>
      <c r="E18" s="58"/>
      <c r="F18" s="47">
        <v>0</v>
      </c>
      <c r="G18" s="47">
        <v>0</v>
      </c>
      <c r="H18" s="52"/>
      <c r="I18" s="55"/>
      <c r="J18" s="87"/>
    </row>
    <row r="19" spans="1:10" ht="21" customHeight="1">
      <c r="A19" s="95"/>
      <c r="B19" s="96"/>
      <c r="C19" s="58"/>
      <c r="D19" s="61"/>
      <c r="E19" s="58"/>
      <c r="F19" s="47">
        <v>0</v>
      </c>
      <c r="G19" s="47">
        <v>0</v>
      </c>
      <c r="H19" s="47"/>
      <c r="I19" s="2"/>
      <c r="J19" s="87"/>
    </row>
    <row r="20" spans="1:10" ht="21" customHeight="1">
      <c r="A20" s="95"/>
      <c r="B20" s="96"/>
      <c r="C20" s="58"/>
      <c r="D20" s="61"/>
      <c r="E20" s="58"/>
      <c r="F20" s="47">
        <v>0</v>
      </c>
      <c r="G20" s="47">
        <v>0</v>
      </c>
      <c r="H20" s="51"/>
      <c r="I20" s="56"/>
      <c r="J20" s="87"/>
    </row>
    <row r="21" spans="1:10" ht="21" customHeight="1">
      <c r="A21" s="95"/>
      <c r="B21" s="96"/>
      <c r="C21" s="58"/>
      <c r="D21" s="61"/>
      <c r="E21" s="58"/>
      <c r="F21" s="47">
        <v>0</v>
      </c>
      <c r="G21" s="47">
        <v>0</v>
      </c>
      <c r="H21" s="47"/>
      <c r="I21" s="2"/>
      <c r="J21" s="87"/>
    </row>
    <row r="22" spans="1:10" ht="21" customHeight="1">
      <c r="A22" s="95"/>
      <c r="B22" s="96"/>
      <c r="C22" s="58"/>
      <c r="D22" s="61"/>
      <c r="E22" s="58"/>
      <c r="F22" s="47">
        <v>0</v>
      </c>
      <c r="G22" s="47">
        <v>0</v>
      </c>
      <c r="H22" s="47"/>
      <c r="I22" s="2"/>
      <c r="J22" s="87"/>
    </row>
    <row r="23" spans="1:10" ht="21" customHeight="1">
      <c r="A23" s="95"/>
      <c r="B23" s="96"/>
      <c r="C23" s="58"/>
      <c r="D23" s="61"/>
      <c r="E23" s="58"/>
      <c r="F23" s="47">
        <v>0</v>
      </c>
      <c r="G23" s="47">
        <v>0</v>
      </c>
      <c r="H23" s="47"/>
      <c r="I23" s="2"/>
      <c r="J23" s="87"/>
    </row>
    <row r="24" spans="1:10" ht="21" customHeight="1">
      <c r="A24" s="68"/>
      <c r="B24" s="70"/>
      <c r="C24" s="59"/>
      <c r="D24" s="62"/>
      <c r="E24" s="59"/>
      <c r="F24" s="47">
        <v>0</v>
      </c>
      <c r="G24" s="47">
        <v>0</v>
      </c>
      <c r="J24" s="87"/>
    </row>
    <row r="25" spans="1:10" s="31" customFormat="1" ht="21" customHeight="1">
      <c r="A25" s="34"/>
      <c r="B25" s="30" t="s">
        <v>48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" si="0">SUM(G8:G24)</f>
        <v>0</v>
      </c>
      <c r="H25" s="36">
        <f>SUM(H8:H24)</f>
        <v>0</v>
      </c>
      <c r="I25" s="35"/>
      <c r="J25" s="88"/>
    </row>
    <row r="26" spans="1:10" ht="21" customHeight="1">
      <c r="A26" s="67">
        <v>2</v>
      </c>
      <c r="B26" s="69" t="s">
        <v>49</v>
      </c>
      <c r="C26" s="71">
        <v>0</v>
      </c>
      <c r="D26" s="67"/>
      <c r="E26" s="71">
        <f t="shared" ref="E26:E57" si="1">C26*D26</f>
        <v>0</v>
      </c>
      <c r="F26" s="47">
        <v>0</v>
      </c>
      <c r="G26" s="47">
        <v>0</v>
      </c>
      <c r="H26" s="47">
        <f t="shared" ref="H26:H55" si="2">F26+G26</f>
        <v>0</v>
      </c>
      <c r="I26" s="2"/>
      <c r="J26" s="73" t="s">
        <v>64</v>
      </c>
    </row>
    <row r="27" spans="1:10" ht="21" customHeight="1">
      <c r="A27" s="68"/>
      <c r="B27" s="70"/>
      <c r="C27" s="72"/>
      <c r="D27" s="68"/>
      <c r="E27" s="72"/>
      <c r="F27" s="47">
        <v>0</v>
      </c>
      <c r="G27" s="47">
        <v>0</v>
      </c>
      <c r="H27" s="47">
        <f t="shared" ref="H27" si="3">F27+G27</f>
        <v>0</v>
      </c>
      <c r="I27" s="2"/>
      <c r="J27" s="74"/>
    </row>
    <row r="28" spans="1:10" s="31" customFormat="1" ht="21" customHeight="1">
      <c r="A28" s="34"/>
      <c r="B28" s="30" t="s">
        <v>50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75"/>
    </row>
    <row r="29" spans="1:10" ht="21" customHeight="1">
      <c r="A29" s="67">
        <v>3</v>
      </c>
      <c r="B29" s="69" t="s">
        <v>51</v>
      </c>
      <c r="C29" s="57">
        <v>0</v>
      </c>
      <c r="D29" s="60"/>
      <c r="E29" s="57">
        <f t="shared" si="1"/>
        <v>0</v>
      </c>
      <c r="F29" s="47">
        <v>0</v>
      </c>
      <c r="G29" s="47">
        <v>0</v>
      </c>
      <c r="H29" s="47">
        <f t="shared" si="2"/>
        <v>0</v>
      </c>
      <c r="I29" s="2"/>
      <c r="J29" s="76" t="s">
        <v>65</v>
      </c>
    </row>
    <row r="30" spans="1:10" ht="21" customHeight="1">
      <c r="A30" s="95"/>
      <c r="B30" s="96"/>
      <c r="C30" s="58"/>
      <c r="D30" s="61"/>
      <c r="E30" s="58"/>
      <c r="F30" s="47">
        <v>0</v>
      </c>
      <c r="G30" s="47">
        <v>0</v>
      </c>
      <c r="H30" s="47">
        <f t="shared" si="2"/>
        <v>0</v>
      </c>
      <c r="I30" s="2"/>
      <c r="J30" s="77"/>
    </row>
    <row r="31" spans="1:10" ht="21" customHeight="1">
      <c r="A31" s="95"/>
      <c r="B31" s="96"/>
      <c r="C31" s="58"/>
      <c r="D31" s="61"/>
      <c r="E31" s="58"/>
      <c r="F31" s="47">
        <v>0</v>
      </c>
      <c r="G31" s="47">
        <v>0</v>
      </c>
      <c r="H31" s="47">
        <f t="shared" si="2"/>
        <v>0</v>
      </c>
      <c r="I31" s="2"/>
      <c r="J31" s="77"/>
    </row>
    <row r="32" spans="1:10" ht="21" customHeight="1">
      <c r="A32" s="68"/>
      <c r="B32" s="70"/>
      <c r="C32" s="59"/>
      <c r="D32" s="62"/>
      <c r="E32" s="59"/>
      <c r="F32" s="47">
        <v>0</v>
      </c>
      <c r="G32" s="47">
        <v>0</v>
      </c>
      <c r="H32" s="47">
        <f t="shared" si="2"/>
        <v>0</v>
      </c>
      <c r="I32" s="2"/>
      <c r="J32" s="77"/>
    </row>
    <row r="33" spans="1:10" s="31" customFormat="1" ht="21" customHeight="1">
      <c r="A33" s="34"/>
      <c r="B33" s="30" t="s">
        <v>52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35"/>
      <c r="J33" s="78"/>
    </row>
    <row r="34" spans="1:10" ht="21" customHeight="1">
      <c r="A34" s="67">
        <v>4</v>
      </c>
      <c r="B34" s="69" t="s">
        <v>4</v>
      </c>
      <c r="C34" s="57">
        <v>0</v>
      </c>
      <c r="D34" s="60"/>
      <c r="E34" s="57">
        <f t="shared" si="1"/>
        <v>0</v>
      </c>
      <c r="F34" s="47">
        <v>0</v>
      </c>
      <c r="G34" s="47">
        <v>0</v>
      </c>
      <c r="H34" s="47">
        <f t="shared" si="2"/>
        <v>0</v>
      </c>
      <c r="I34" s="2"/>
      <c r="J34" s="76" t="s">
        <v>66</v>
      </c>
    </row>
    <row r="35" spans="1:10" ht="21" customHeight="1">
      <c r="A35" s="68"/>
      <c r="B35" s="70"/>
      <c r="C35" s="59"/>
      <c r="D35" s="62"/>
      <c r="E35" s="59"/>
      <c r="F35" s="47">
        <v>0</v>
      </c>
      <c r="G35" s="47">
        <v>0</v>
      </c>
      <c r="H35" s="47">
        <f t="shared" si="2"/>
        <v>0</v>
      </c>
      <c r="I35" s="2"/>
      <c r="J35" s="77"/>
    </row>
    <row r="36" spans="1:10" s="31" customFormat="1" ht="21" customHeight="1">
      <c r="A36" s="34"/>
      <c r="B36" s="30" t="s">
        <v>53</v>
      </c>
      <c r="C36" s="36">
        <f>SUM(C34)</f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0</v>
      </c>
      <c r="G36" s="36">
        <f t="shared" ref="G36" si="7">SUM(G34:G35)</f>
        <v>0</v>
      </c>
      <c r="H36" s="36">
        <f>SUM(H34:H35)</f>
        <v>0</v>
      </c>
      <c r="I36" s="35"/>
      <c r="J36" s="78"/>
    </row>
    <row r="37" spans="1:10" ht="21" customHeight="1">
      <c r="A37" s="67">
        <v>5</v>
      </c>
      <c r="B37" s="69" t="s">
        <v>54</v>
      </c>
      <c r="C37" s="71">
        <v>0</v>
      </c>
      <c r="D37" s="67"/>
      <c r="E37" s="71">
        <f t="shared" si="1"/>
        <v>0</v>
      </c>
      <c r="F37" s="47">
        <v>0</v>
      </c>
      <c r="G37" s="47">
        <v>0</v>
      </c>
      <c r="H37" s="47">
        <f t="shared" si="2"/>
        <v>0</v>
      </c>
      <c r="I37" s="2"/>
      <c r="J37" s="73" t="s">
        <v>67</v>
      </c>
    </row>
    <row r="38" spans="1:10" ht="21" customHeight="1">
      <c r="A38" s="68"/>
      <c r="B38" s="70"/>
      <c r="C38" s="72"/>
      <c r="D38" s="68"/>
      <c r="E38" s="72"/>
      <c r="F38" s="47">
        <v>0</v>
      </c>
      <c r="G38" s="47">
        <v>0</v>
      </c>
      <c r="H38" s="47">
        <f t="shared" ref="H38" si="8">F38+G38</f>
        <v>0</v>
      </c>
      <c r="I38" s="2"/>
      <c r="J38" s="74"/>
    </row>
    <row r="39" spans="1:10" s="31" customFormat="1" ht="21" customHeight="1">
      <c r="A39" s="34"/>
      <c r="B39" s="30" t="s">
        <v>58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35"/>
      <c r="J39" s="75"/>
    </row>
    <row r="40" spans="1:10" ht="21" customHeight="1">
      <c r="A40" s="67">
        <v>6</v>
      </c>
      <c r="B40" s="69" t="s">
        <v>55</v>
      </c>
      <c r="C40" s="57">
        <v>0</v>
      </c>
      <c r="D40" s="60"/>
      <c r="E40" s="57">
        <f t="shared" si="1"/>
        <v>0</v>
      </c>
      <c r="F40" s="47">
        <v>0</v>
      </c>
      <c r="G40" s="47">
        <v>0</v>
      </c>
      <c r="H40" s="47">
        <f t="shared" si="2"/>
        <v>0</v>
      </c>
      <c r="I40" s="2"/>
      <c r="J40" s="73" t="s">
        <v>68</v>
      </c>
    </row>
    <row r="41" spans="1:10" ht="21" customHeight="1">
      <c r="A41" s="95"/>
      <c r="B41" s="96"/>
      <c r="C41" s="58"/>
      <c r="D41" s="61"/>
      <c r="E41" s="58"/>
      <c r="F41" s="47">
        <v>0</v>
      </c>
      <c r="G41" s="47">
        <v>0</v>
      </c>
      <c r="H41" s="47">
        <f t="shared" si="2"/>
        <v>0</v>
      </c>
      <c r="I41" s="2"/>
      <c r="J41" s="74"/>
    </row>
    <row r="42" spans="1:10" ht="21" customHeight="1">
      <c r="A42" s="95"/>
      <c r="B42" s="96"/>
      <c r="C42" s="58"/>
      <c r="D42" s="61"/>
      <c r="E42" s="58"/>
      <c r="F42" s="47">
        <v>0</v>
      </c>
      <c r="G42" s="47">
        <v>0</v>
      </c>
      <c r="H42" s="47">
        <f t="shared" si="2"/>
        <v>0</v>
      </c>
      <c r="I42" s="2"/>
      <c r="J42" s="74"/>
    </row>
    <row r="43" spans="1:10" ht="21" customHeight="1">
      <c r="A43" s="68"/>
      <c r="B43" s="70"/>
      <c r="C43" s="59"/>
      <c r="D43" s="62"/>
      <c r="E43" s="59"/>
      <c r="F43" s="47">
        <v>0</v>
      </c>
      <c r="G43" s="47">
        <v>0</v>
      </c>
      <c r="H43" s="47">
        <f t="shared" si="2"/>
        <v>0</v>
      </c>
      <c r="I43" s="2"/>
      <c r="J43" s="74"/>
    </row>
    <row r="44" spans="1:10" s="31" customFormat="1" ht="21" customHeight="1">
      <c r="A44" s="34"/>
      <c r="B44" s="30" t="s">
        <v>59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" si="12">SUM(G40:G43)</f>
        <v>0</v>
      </c>
      <c r="H44" s="36">
        <f>SUM(H40:H43)</f>
        <v>0</v>
      </c>
      <c r="I44" s="35"/>
      <c r="J44" s="75"/>
    </row>
    <row r="45" spans="1:10" ht="21" customHeight="1">
      <c r="A45" s="67">
        <v>7</v>
      </c>
      <c r="B45" s="69" t="s">
        <v>56</v>
      </c>
      <c r="C45" s="57">
        <v>0</v>
      </c>
      <c r="D45" s="60"/>
      <c r="E45" s="57">
        <f t="shared" si="1"/>
        <v>0</v>
      </c>
      <c r="F45" s="47">
        <v>798</v>
      </c>
      <c r="G45" s="47">
        <v>0</v>
      </c>
      <c r="H45" s="47">
        <f t="shared" si="2"/>
        <v>798</v>
      </c>
      <c r="I45" s="2" t="s">
        <v>123</v>
      </c>
      <c r="J45" s="81"/>
    </row>
    <row r="46" spans="1:10" ht="21" customHeight="1">
      <c r="A46" s="95"/>
      <c r="B46" s="96"/>
      <c r="C46" s="58"/>
      <c r="D46" s="61"/>
      <c r="E46" s="58"/>
      <c r="F46" s="47">
        <v>279.95999999999998</v>
      </c>
      <c r="G46" s="47">
        <v>0</v>
      </c>
      <c r="H46" s="47">
        <f t="shared" si="2"/>
        <v>279.95999999999998</v>
      </c>
      <c r="I46" s="2" t="s">
        <v>124</v>
      </c>
      <c r="J46" s="82"/>
    </row>
    <row r="47" spans="1:10" ht="21" customHeight="1">
      <c r="A47" s="95"/>
      <c r="B47" s="96"/>
      <c r="C47" s="58"/>
      <c r="D47" s="61"/>
      <c r="E47" s="58"/>
      <c r="F47" s="47">
        <v>129</v>
      </c>
      <c r="G47" s="47">
        <v>0</v>
      </c>
      <c r="H47" s="47">
        <f t="shared" si="2"/>
        <v>129</v>
      </c>
      <c r="I47" s="2" t="s">
        <v>125</v>
      </c>
      <c r="J47" s="82"/>
    </row>
    <row r="48" spans="1:10" ht="21" customHeight="1">
      <c r="A48" s="68"/>
      <c r="B48" s="70"/>
      <c r="C48" s="59"/>
      <c r="D48" s="62"/>
      <c r="E48" s="59"/>
      <c r="F48" s="47">
        <v>1200</v>
      </c>
      <c r="G48" s="47">
        <v>0</v>
      </c>
      <c r="H48" s="47">
        <f t="shared" si="2"/>
        <v>1200</v>
      </c>
      <c r="I48" s="2" t="s">
        <v>126</v>
      </c>
      <c r="J48" s="82"/>
    </row>
    <row r="49" spans="1:10" s="31" customFormat="1" ht="21" customHeight="1">
      <c r="A49" s="34"/>
      <c r="B49" s="30" t="s">
        <v>60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2406.96</v>
      </c>
      <c r="G49" s="36">
        <f t="shared" ref="G49:H49" si="14">SUM(G45:G48)</f>
        <v>0</v>
      </c>
      <c r="H49" s="36">
        <f t="shared" si="14"/>
        <v>2406.96</v>
      </c>
      <c r="I49" s="35"/>
      <c r="J49" s="83"/>
    </row>
    <row r="50" spans="1:10" ht="21" customHeight="1">
      <c r="A50" s="67">
        <v>8</v>
      </c>
      <c r="B50" s="69" t="s">
        <v>3</v>
      </c>
      <c r="C50" s="57">
        <v>0</v>
      </c>
      <c r="D50" s="60"/>
      <c r="E50" s="57">
        <f t="shared" si="1"/>
        <v>0</v>
      </c>
      <c r="F50" s="47"/>
      <c r="G50" s="47">
        <v>0</v>
      </c>
      <c r="H50" s="47">
        <f t="shared" si="2"/>
        <v>0</v>
      </c>
      <c r="I50" s="2"/>
      <c r="J50" s="76" t="s">
        <v>69</v>
      </c>
    </row>
    <row r="51" spans="1:10" ht="21" customHeight="1">
      <c r="A51" s="68"/>
      <c r="B51" s="70"/>
      <c r="C51" s="59"/>
      <c r="D51" s="62"/>
      <c r="E51" s="59"/>
      <c r="F51" s="47">
        <v>0</v>
      </c>
      <c r="G51" s="47">
        <v>0</v>
      </c>
      <c r="H51" s="47">
        <f t="shared" si="2"/>
        <v>0</v>
      </c>
      <c r="I51" s="2"/>
      <c r="J51" s="77"/>
    </row>
    <row r="52" spans="1:10" s="31" customFormat="1" ht="21" customHeight="1">
      <c r="A52" s="34"/>
      <c r="B52" s="30" t="s">
        <v>57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35"/>
      <c r="J52" s="78"/>
    </row>
    <row r="53" spans="1:10" ht="21" customHeight="1">
      <c r="A53" s="67">
        <v>9</v>
      </c>
      <c r="B53" s="69" t="s">
        <v>5</v>
      </c>
      <c r="C53" s="57">
        <v>0</v>
      </c>
      <c r="D53" s="60"/>
      <c r="E53" s="57">
        <f t="shared" si="1"/>
        <v>0</v>
      </c>
      <c r="F53" s="47">
        <v>2280</v>
      </c>
      <c r="G53" s="47">
        <v>0</v>
      </c>
      <c r="H53" s="47">
        <f t="shared" si="2"/>
        <v>2280</v>
      </c>
      <c r="I53" s="2"/>
      <c r="J53" s="73" t="s">
        <v>70</v>
      </c>
    </row>
    <row r="54" spans="1:10" ht="21" customHeight="1">
      <c r="A54" s="95"/>
      <c r="B54" s="96"/>
      <c r="C54" s="58"/>
      <c r="D54" s="61"/>
      <c r="E54" s="58"/>
      <c r="F54" s="47">
        <v>555</v>
      </c>
      <c r="G54" s="47">
        <v>0</v>
      </c>
      <c r="H54" s="47">
        <f t="shared" si="2"/>
        <v>555</v>
      </c>
      <c r="I54" s="2"/>
      <c r="J54" s="74"/>
    </row>
    <row r="55" spans="1:10" ht="21" customHeight="1">
      <c r="A55" s="68"/>
      <c r="B55" s="70"/>
      <c r="C55" s="59"/>
      <c r="D55" s="62"/>
      <c r="E55" s="59"/>
      <c r="F55" s="47">
        <v>0</v>
      </c>
      <c r="G55" s="47">
        <v>0</v>
      </c>
      <c r="H55" s="47">
        <f t="shared" si="2"/>
        <v>0</v>
      </c>
      <c r="I55" s="2"/>
      <c r="J55" s="74"/>
    </row>
    <row r="56" spans="1:10" s="31" customFormat="1" ht="21" customHeight="1">
      <c r="A56" s="34"/>
      <c r="B56" s="30" t="s">
        <v>61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2835</v>
      </c>
      <c r="G56" s="36">
        <f t="shared" ref="G56:H56" si="18">SUM(G53:G55)</f>
        <v>0</v>
      </c>
      <c r="H56" s="36">
        <f t="shared" si="18"/>
        <v>2835</v>
      </c>
      <c r="I56" s="35"/>
      <c r="J56" s="75"/>
    </row>
    <row r="57" spans="1:10" s="44" customFormat="1" ht="21" customHeight="1">
      <c r="A57" s="100">
        <v>10</v>
      </c>
      <c r="B57" s="98" t="s">
        <v>5</v>
      </c>
      <c r="C57" s="65">
        <v>0</v>
      </c>
      <c r="D57" s="63"/>
      <c r="E57" s="65">
        <f t="shared" si="1"/>
        <v>0</v>
      </c>
      <c r="F57" s="42">
        <v>0</v>
      </c>
      <c r="G57" s="42">
        <v>0</v>
      </c>
      <c r="H57" s="42"/>
      <c r="I57" s="43"/>
      <c r="J57" s="81"/>
    </row>
    <row r="58" spans="1:10" s="44" customFormat="1" ht="21" customHeight="1">
      <c r="A58" s="101"/>
      <c r="B58" s="99"/>
      <c r="C58" s="66"/>
      <c r="D58" s="64"/>
      <c r="E58" s="66"/>
      <c r="F58" s="42"/>
      <c r="G58" s="42">
        <v>0</v>
      </c>
      <c r="H58" s="42"/>
      <c r="I58" s="43"/>
      <c r="J58" s="82"/>
    </row>
    <row r="59" spans="1:10" s="44" customFormat="1" ht="21" customHeight="1">
      <c r="A59" s="101"/>
      <c r="B59" s="99"/>
      <c r="C59" s="66"/>
      <c r="D59" s="64"/>
      <c r="E59" s="66"/>
      <c r="F59" s="42"/>
      <c r="G59" s="42">
        <v>0</v>
      </c>
      <c r="H59" s="42"/>
      <c r="I59" s="43"/>
      <c r="J59" s="82"/>
    </row>
    <row r="60" spans="1:10" s="44" customFormat="1" ht="21" customHeight="1">
      <c r="A60" s="101"/>
      <c r="B60" s="99"/>
      <c r="C60" s="66"/>
      <c r="D60" s="64"/>
      <c r="E60" s="66"/>
      <c r="F60" s="42"/>
      <c r="G60" s="42">
        <v>0</v>
      </c>
      <c r="H60" s="42"/>
      <c r="I60" s="43"/>
      <c r="J60" s="82"/>
    </row>
    <row r="61" spans="1:10" s="44" customFormat="1" ht="21" customHeight="1">
      <c r="A61" s="101"/>
      <c r="B61" s="99"/>
      <c r="C61" s="66"/>
      <c r="D61" s="64"/>
      <c r="E61" s="66"/>
      <c r="F61" s="42"/>
      <c r="G61" s="42">
        <v>0</v>
      </c>
      <c r="H61" s="42"/>
      <c r="I61" s="43"/>
      <c r="J61" s="82"/>
    </row>
    <row r="62" spans="1:10" s="44" customFormat="1" ht="21" customHeight="1">
      <c r="A62" s="101"/>
      <c r="B62" s="99"/>
      <c r="C62" s="66"/>
      <c r="D62" s="64"/>
      <c r="E62" s="66"/>
      <c r="F62" s="42"/>
      <c r="G62" s="42">
        <v>0</v>
      </c>
      <c r="H62" s="42"/>
      <c r="I62" s="43"/>
      <c r="J62" s="82"/>
    </row>
    <row r="63" spans="1:10" s="44" customFormat="1" ht="21" customHeight="1">
      <c r="A63" s="101"/>
      <c r="B63" s="99"/>
      <c r="C63" s="66"/>
      <c r="D63" s="64"/>
      <c r="E63" s="66"/>
      <c r="F63" s="42"/>
      <c r="G63" s="42">
        <v>0</v>
      </c>
      <c r="H63" s="42"/>
      <c r="I63" s="43"/>
      <c r="J63" s="82"/>
    </row>
    <row r="64" spans="1:10" s="44" customFormat="1" ht="21" customHeight="1">
      <c r="A64" s="101"/>
      <c r="B64" s="99"/>
      <c r="C64" s="66"/>
      <c r="D64" s="64"/>
      <c r="E64" s="66"/>
      <c r="F64" s="42"/>
      <c r="G64" s="42">
        <v>0</v>
      </c>
      <c r="H64" s="42"/>
      <c r="I64" s="43"/>
      <c r="J64" s="82"/>
    </row>
    <row r="65" spans="1:10" s="44" customFormat="1" ht="21" customHeight="1">
      <c r="A65" s="101"/>
      <c r="B65" s="99"/>
      <c r="C65" s="66"/>
      <c r="D65" s="64"/>
      <c r="E65" s="66"/>
      <c r="F65" s="42"/>
      <c r="G65" s="42">
        <v>0</v>
      </c>
      <c r="H65" s="42"/>
      <c r="I65" s="43"/>
      <c r="J65" s="82"/>
    </row>
    <row r="66" spans="1:10" s="44" customFormat="1" ht="21" customHeight="1">
      <c r="A66" s="101"/>
      <c r="B66" s="99"/>
      <c r="C66" s="66"/>
      <c r="D66" s="64"/>
      <c r="E66" s="66"/>
      <c r="F66" s="42"/>
      <c r="G66" s="42">
        <v>0</v>
      </c>
      <c r="H66" s="42"/>
      <c r="I66" s="43"/>
      <c r="J66" s="82"/>
    </row>
    <row r="67" spans="1:10" s="44" customFormat="1" ht="21" customHeight="1">
      <c r="A67" s="101"/>
      <c r="B67" s="99"/>
      <c r="C67" s="66"/>
      <c r="D67" s="64"/>
      <c r="E67" s="66"/>
      <c r="F67" s="42"/>
      <c r="G67" s="42">
        <v>0</v>
      </c>
      <c r="H67" s="42"/>
      <c r="I67" s="43"/>
      <c r="J67" s="82"/>
    </row>
    <row r="68" spans="1:10" s="44" customFormat="1" ht="21" customHeight="1">
      <c r="A68" s="101"/>
      <c r="B68" s="99"/>
      <c r="C68" s="66"/>
      <c r="D68" s="64"/>
      <c r="E68" s="66"/>
      <c r="F68" s="42"/>
      <c r="G68" s="42">
        <v>0</v>
      </c>
      <c r="H68" s="42"/>
      <c r="I68" s="43"/>
      <c r="J68" s="82"/>
    </row>
    <row r="69" spans="1:10" s="44" customFormat="1" ht="21.75" customHeight="1">
      <c r="A69" s="101"/>
      <c r="B69" s="99"/>
      <c r="C69" s="66"/>
      <c r="D69" s="64"/>
      <c r="E69" s="66"/>
      <c r="F69" s="42"/>
      <c r="G69" s="42">
        <v>0</v>
      </c>
      <c r="H69" s="42"/>
      <c r="I69" s="43"/>
      <c r="J69" s="82"/>
    </row>
    <row r="70" spans="1:10" s="44" customFormat="1" ht="21" customHeight="1">
      <c r="A70" s="101"/>
      <c r="B70" s="99"/>
      <c r="C70" s="66"/>
      <c r="D70" s="64"/>
      <c r="E70" s="66"/>
      <c r="F70" s="42"/>
      <c r="G70" s="42">
        <v>0</v>
      </c>
      <c r="H70" s="42"/>
      <c r="I70" s="43"/>
      <c r="J70" s="82"/>
    </row>
    <row r="71" spans="1:10" s="44" customFormat="1" ht="21" customHeight="1">
      <c r="A71" s="101"/>
      <c r="B71" s="99"/>
      <c r="C71" s="66"/>
      <c r="D71" s="64"/>
      <c r="E71" s="66"/>
      <c r="F71" s="42"/>
      <c r="G71" s="42">
        <v>0</v>
      </c>
      <c r="H71" s="42"/>
      <c r="I71" s="43"/>
      <c r="J71" s="82"/>
    </row>
    <row r="72" spans="1:10" s="44" customFormat="1" ht="21" customHeight="1">
      <c r="A72" s="101"/>
      <c r="B72" s="99"/>
      <c r="C72" s="66"/>
      <c r="D72" s="64"/>
      <c r="E72" s="66"/>
      <c r="F72" s="42"/>
      <c r="G72" s="42">
        <v>0</v>
      </c>
      <c r="H72" s="42"/>
      <c r="I72" s="43"/>
      <c r="J72" s="82"/>
    </row>
    <row r="73" spans="1:10" s="44" customFormat="1" ht="21" customHeight="1">
      <c r="A73" s="101"/>
      <c r="B73" s="99"/>
      <c r="C73" s="66"/>
      <c r="D73" s="64"/>
      <c r="E73" s="66"/>
      <c r="F73" s="42"/>
      <c r="G73" s="42">
        <v>0</v>
      </c>
      <c r="H73" s="42"/>
      <c r="I73" s="43"/>
      <c r="J73" s="82"/>
    </row>
    <row r="74" spans="1:10" s="44" customFormat="1" ht="21" customHeight="1">
      <c r="A74" s="101"/>
      <c r="B74" s="99"/>
      <c r="C74" s="66"/>
      <c r="D74" s="64"/>
      <c r="E74" s="66"/>
      <c r="F74" s="42"/>
      <c r="G74" s="42">
        <v>0</v>
      </c>
      <c r="H74" s="42"/>
      <c r="I74" s="43"/>
      <c r="J74" s="82"/>
    </row>
    <row r="75" spans="1:10" s="44" customFormat="1" ht="21" customHeight="1">
      <c r="A75" s="101"/>
      <c r="B75" s="99"/>
      <c r="C75" s="66"/>
      <c r="D75" s="64"/>
      <c r="E75" s="66"/>
      <c r="F75" s="42"/>
      <c r="G75" s="42">
        <v>0</v>
      </c>
      <c r="H75" s="42"/>
      <c r="I75" s="43"/>
      <c r="J75" s="82"/>
    </row>
    <row r="76" spans="1:10" s="44" customFormat="1" ht="21" customHeight="1">
      <c r="A76" s="101"/>
      <c r="B76" s="99"/>
      <c r="C76" s="66"/>
      <c r="D76" s="64"/>
      <c r="E76" s="66"/>
      <c r="F76" s="42"/>
      <c r="G76" s="42">
        <v>0</v>
      </c>
      <c r="H76" s="42"/>
      <c r="I76" s="43"/>
      <c r="J76" s="82"/>
    </row>
    <row r="77" spans="1:10" s="44" customFormat="1" ht="21" customHeight="1">
      <c r="A77" s="101"/>
      <c r="B77" s="99"/>
      <c r="C77" s="66"/>
      <c r="D77" s="64"/>
      <c r="E77" s="66"/>
      <c r="F77" s="42"/>
      <c r="G77" s="42">
        <v>0</v>
      </c>
      <c r="H77" s="42"/>
      <c r="I77" s="43"/>
      <c r="J77" s="82"/>
    </row>
    <row r="78" spans="1:10" s="44" customFormat="1" ht="21" customHeight="1">
      <c r="A78" s="101"/>
      <c r="B78" s="99"/>
      <c r="C78" s="66"/>
      <c r="D78" s="64"/>
      <c r="E78" s="66"/>
      <c r="F78" s="42"/>
      <c r="G78" s="42">
        <v>0</v>
      </c>
      <c r="H78" s="42"/>
      <c r="I78" s="43"/>
      <c r="J78" s="82"/>
    </row>
    <row r="79" spans="1:10" s="44" customFormat="1" ht="21" customHeight="1">
      <c r="A79" s="101"/>
      <c r="B79" s="99"/>
      <c r="C79" s="66"/>
      <c r="D79" s="64"/>
      <c r="E79" s="66"/>
      <c r="F79" s="42"/>
      <c r="G79" s="42">
        <v>0</v>
      </c>
      <c r="H79" s="42"/>
      <c r="I79" s="43"/>
      <c r="J79" s="82"/>
    </row>
    <row r="80" spans="1:10" s="44" customFormat="1" ht="21" customHeight="1">
      <c r="A80" s="101"/>
      <c r="B80" s="99"/>
      <c r="C80" s="66"/>
      <c r="D80" s="64"/>
      <c r="E80" s="66"/>
      <c r="F80" s="42"/>
      <c r="G80" s="42">
        <v>0</v>
      </c>
      <c r="H80" s="42"/>
      <c r="I80" s="43"/>
      <c r="J80" s="82"/>
    </row>
    <row r="81" spans="1:10" s="44" customFormat="1" ht="21" customHeight="1">
      <c r="A81" s="101"/>
      <c r="B81" s="99"/>
      <c r="C81" s="66"/>
      <c r="D81" s="64"/>
      <c r="E81" s="66"/>
      <c r="F81" s="42"/>
      <c r="G81" s="42">
        <v>0</v>
      </c>
      <c r="H81" s="42"/>
      <c r="I81" s="43"/>
      <c r="J81" s="82"/>
    </row>
    <row r="82" spans="1:10" s="44" customFormat="1" ht="21" customHeight="1">
      <c r="A82" s="101"/>
      <c r="B82" s="99"/>
      <c r="C82" s="66"/>
      <c r="D82" s="64"/>
      <c r="E82" s="66"/>
      <c r="F82" s="42"/>
      <c r="G82" s="42">
        <v>0</v>
      </c>
      <c r="H82" s="42"/>
      <c r="I82" s="43"/>
      <c r="J82" s="82"/>
    </row>
    <row r="83" spans="1:10" s="44" customFormat="1" ht="21" customHeight="1">
      <c r="A83" s="101"/>
      <c r="B83" s="99"/>
      <c r="C83" s="66"/>
      <c r="D83" s="64"/>
      <c r="E83" s="66"/>
      <c r="F83" s="42"/>
      <c r="G83" s="42">
        <v>0</v>
      </c>
      <c r="H83" s="42"/>
      <c r="I83" s="43"/>
      <c r="J83" s="82"/>
    </row>
    <row r="84" spans="1:10" s="44" customFormat="1" ht="21" customHeight="1">
      <c r="A84" s="101"/>
      <c r="B84" s="99"/>
      <c r="C84" s="66"/>
      <c r="D84" s="64"/>
      <c r="E84" s="66"/>
      <c r="F84" s="42"/>
      <c r="G84" s="42">
        <v>0</v>
      </c>
      <c r="H84" s="42"/>
      <c r="I84" s="43"/>
      <c r="J84" s="82"/>
    </row>
    <row r="85" spans="1:10" s="44" customFormat="1" ht="21" customHeight="1">
      <c r="A85" s="101"/>
      <c r="B85" s="99"/>
      <c r="C85" s="66"/>
      <c r="D85" s="64"/>
      <c r="E85" s="66"/>
      <c r="F85" s="42"/>
      <c r="G85" s="42">
        <v>0</v>
      </c>
      <c r="H85" s="42"/>
      <c r="I85" s="43"/>
      <c r="J85" s="82"/>
    </row>
    <row r="86" spans="1:10" s="44" customFormat="1" ht="21" customHeight="1">
      <c r="A86" s="101"/>
      <c r="B86" s="99"/>
      <c r="C86" s="66"/>
      <c r="D86" s="64"/>
      <c r="E86" s="66"/>
      <c r="F86" s="42"/>
      <c r="G86" s="42">
        <v>0</v>
      </c>
      <c r="H86" s="42"/>
      <c r="I86" s="43"/>
      <c r="J86" s="82"/>
    </row>
    <row r="87" spans="1:10" s="44" customFormat="1" ht="21" customHeight="1">
      <c r="A87" s="101"/>
      <c r="B87" s="99"/>
      <c r="C87" s="66"/>
      <c r="D87" s="64"/>
      <c r="E87" s="66"/>
      <c r="F87" s="42"/>
      <c r="G87" s="42">
        <v>0</v>
      </c>
      <c r="H87" s="42"/>
      <c r="I87" s="43"/>
      <c r="J87" s="82"/>
    </row>
    <row r="88" spans="1:10" s="44" customFormat="1" ht="21" customHeight="1">
      <c r="A88" s="101"/>
      <c r="B88" s="99"/>
      <c r="C88" s="66"/>
      <c r="D88" s="64"/>
      <c r="E88" s="66"/>
      <c r="F88" s="42"/>
      <c r="G88" s="42">
        <v>0</v>
      </c>
      <c r="H88" s="42"/>
      <c r="I88" s="43"/>
      <c r="J88" s="82"/>
    </row>
    <row r="89" spans="1:10" s="44" customFormat="1" ht="21" customHeight="1">
      <c r="A89" s="101"/>
      <c r="B89" s="99"/>
      <c r="C89" s="66"/>
      <c r="D89" s="64"/>
      <c r="E89" s="66"/>
      <c r="F89" s="42"/>
      <c r="G89" s="42">
        <v>0</v>
      </c>
      <c r="H89" s="42"/>
      <c r="I89" s="43"/>
      <c r="J89" s="82"/>
    </row>
    <row r="90" spans="1:10" s="44" customFormat="1" ht="21" customHeight="1">
      <c r="A90" s="101"/>
      <c r="B90" s="99"/>
      <c r="C90" s="66"/>
      <c r="D90" s="64"/>
      <c r="E90" s="66"/>
      <c r="F90" s="42"/>
      <c r="G90" s="42">
        <v>0</v>
      </c>
      <c r="H90" s="42"/>
      <c r="I90" s="43"/>
      <c r="J90" s="82"/>
    </row>
    <row r="91" spans="1:10" s="44" customFormat="1" ht="21" customHeight="1">
      <c r="A91" s="101"/>
      <c r="B91" s="99"/>
      <c r="C91" s="66"/>
      <c r="D91" s="64"/>
      <c r="E91" s="66"/>
      <c r="F91" s="42"/>
      <c r="G91" s="42">
        <v>0</v>
      </c>
      <c r="H91" s="42"/>
      <c r="I91" s="43"/>
      <c r="J91" s="82"/>
    </row>
    <row r="92" spans="1:10" s="44" customFormat="1" ht="21" customHeight="1">
      <c r="A92" s="101"/>
      <c r="B92" s="99"/>
      <c r="C92" s="66"/>
      <c r="D92" s="64"/>
      <c r="E92" s="66"/>
      <c r="F92" s="42"/>
      <c r="G92" s="42">
        <v>0</v>
      </c>
      <c r="H92" s="42"/>
      <c r="I92" s="43"/>
      <c r="J92" s="82"/>
    </row>
    <row r="93" spans="1:10" s="44" customFormat="1" ht="21" customHeight="1">
      <c r="A93" s="101"/>
      <c r="B93" s="99"/>
      <c r="C93" s="66"/>
      <c r="D93" s="64"/>
      <c r="E93" s="66"/>
      <c r="F93" s="42"/>
      <c r="G93" s="42">
        <v>0</v>
      </c>
      <c r="H93" s="42"/>
      <c r="I93" s="43"/>
      <c r="J93" s="82"/>
    </row>
    <row r="94" spans="1:10" s="44" customFormat="1" ht="21" customHeight="1">
      <c r="A94" s="101"/>
      <c r="B94" s="99"/>
      <c r="C94" s="66"/>
      <c r="D94" s="64"/>
      <c r="E94" s="66"/>
      <c r="F94" s="42"/>
      <c r="G94" s="42">
        <v>0</v>
      </c>
      <c r="H94" s="42"/>
      <c r="I94" s="43"/>
      <c r="J94" s="82"/>
    </row>
    <row r="95" spans="1:10" s="44" customFormat="1" ht="21" customHeight="1">
      <c r="A95" s="101"/>
      <c r="B95" s="99"/>
      <c r="C95" s="66"/>
      <c r="D95" s="64"/>
      <c r="E95" s="66"/>
      <c r="F95" s="42"/>
      <c r="G95" s="42">
        <v>0</v>
      </c>
      <c r="H95" s="42"/>
      <c r="I95" s="43"/>
      <c r="J95" s="82"/>
    </row>
    <row r="96" spans="1:10" s="44" customFormat="1" ht="21" customHeight="1">
      <c r="A96" s="101"/>
      <c r="B96" s="99"/>
      <c r="C96" s="66"/>
      <c r="D96" s="64"/>
      <c r="E96" s="66"/>
      <c r="F96" s="42"/>
      <c r="G96" s="42">
        <v>0</v>
      </c>
      <c r="H96" s="42"/>
      <c r="I96" s="43"/>
      <c r="J96" s="82"/>
    </row>
    <row r="97" spans="1:10" s="44" customFormat="1" ht="21" customHeight="1">
      <c r="A97" s="101"/>
      <c r="B97" s="99"/>
      <c r="C97" s="66"/>
      <c r="D97" s="64"/>
      <c r="E97" s="66"/>
      <c r="F97" s="42"/>
      <c r="G97" s="42">
        <v>0</v>
      </c>
      <c r="H97" s="42"/>
      <c r="I97" s="43"/>
      <c r="J97" s="82"/>
    </row>
    <row r="98" spans="1:10" s="44" customFormat="1" ht="21" customHeight="1">
      <c r="A98" s="101"/>
      <c r="B98" s="99"/>
      <c r="C98" s="66"/>
      <c r="D98" s="64"/>
      <c r="E98" s="66"/>
      <c r="F98" s="42"/>
      <c r="G98" s="42">
        <v>0</v>
      </c>
      <c r="H98" s="42"/>
      <c r="I98" s="43"/>
      <c r="J98" s="82"/>
    </row>
    <row r="99" spans="1:10" s="44" customFormat="1" ht="21" customHeight="1">
      <c r="A99" s="101"/>
      <c r="B99" s="99"/>
      <c r="C99" s="66"/>
      <c r="D99" s="64"/>
      <c r="E99" s="66"/>
      <c r="F99" s="42"/>
      <c r="G99" s="42">
        <v>0</v>
      </c>
      <c r="H99" s="42"/>
      <c r="I99" s="43"/>
      <c r="J99" s="82"/>
    </row>
    <row r="100" spans="1:10" s="44" customFormat="1" ht="21" customHeight="1">
      <c r="A100" s="101"/>
      <c r="B100" s="99"/>
      <c r="C100" s="66"/>
      <c r="D100" s="64"/>
      <c r="E100" s="66"/>
      <c r="F100" s="42"/>
      <c r="G100" s="42">
        <v>0</v>
      </c>
      <c r="H100" s="42"/>
      <c r="I100" s="43"/>
      <c r="J100" s="82"/>
    </row>
    <row r="101" spans="1:10" s="44" customFormat="1" ht="24" customHeight="1">
      <c r="A101" s="101"/>
      <c r="B101" s="99"/>
      <c r="C101" s="66"/>
      <c r="D101" s="64"/>
      <c r="E101" s="66"/>
      <c r="F101" s="42"/>
      <c r="G101" s="42">
        <v>0</v>
      </c>
      <c r="H101" s="42"/>
      <c r="I101" s="43"/>
      <c r="J101" s="82"/>
    </row>
    <row r="102" spans="1:10" s="44" customFormat="1" ht="24" customHeight="1">
      <c r="A102" s="101"/>
      <c r="B102" s="99"/>
      <c r="C102" s="66"/>
      <c r="D102" s="64"/>
      <c r="E102" s="66"/>
      <c r="F102" s="42"/>
      <c r="G102" s="42">
        <v>0</v>
      </c>
      <c r="H102" s="42"/>
      <c r="I102" s="43"/>
      <c r="J102" s="82"/>
    </row>
    <row r="103" spans="1:10" s="44" customFormat="1" ht="24" customHeight="1">
      <c r="A103" s="101"/>
      <c r="B103" s="99"/>
      <c r="C103" s="66"/>
      <c r="D103" s="64"/>
      <c r="E103" s="66"/>
      <c r="F103" s="42"/>
      <c r="G103" s="42">
        <v>0</v>
      </c>
      <c r="H103" s="42"/>
      <c r="I103" s="43"/>
      <c r="J103" s="82"/>
    </row>
    <row r="104" spans="1:10" s="44" customFormat="1" ht="24" customHeight="1">
      <c r="A104" s="101"/>
      <c r="B104" s="99"/>
      <c r="C104" s="66"/>
      <c r="D104" s="64"/>
      <c r="E104" s="66"/>
      <c r="F104" s="42"/>
      <c r="G104" s="42">
        <v>0</v>
      </c>
      <c r="H104" s="42"/>
      <c r="I104" s="43"/>
      <c r="J104" s="82"/>
    </row>
    <row r="105" spans="1:10" s="44" customFormat="1" ht="24" customHeight="1">
      <c r="A105" s="101"/>
      <c r="B105" s="99"/>
      <c r="C105" s="66"/>
      <c r="D105" s="64"/>
      <c r="E105" s="66"/>
      <c r="F105" s="42"/>
      <c r="G105" s="42">
        <v>0</v>
      </c>
      <c r="H105" s="42"/>
      <c r="I105" s="43"/>
      <c r="J105" s="82"/>
    </row>
    <row r="106" spans="1:10" s="44" customFormat="1" ht="24" customHeight="1">
      <c r="A106" s="101"/>
      <c r="B106" s="99"/>
      <c r="C106" s="66"/>
      <c r="D106" s="64"/>
      <c r="E106" s="66"/>
      <c r="F106" s="42"/>
      <c r="G106" s="42">
        <v>0</v>
      </c>
      <c r="H106" s="42"/>
      <c r="I106" s="43"/>
      <c r="J106" s="82"/>
    </row>
    <row r="107" spans="1:10" s="44" customFormat="1" ht="24" customHeight="1">
      <c r="A107" s="101"/>
      <c r="B107" s="99"/>
      <c r="C107" s="66"/>
      <c r="D107" s="64"/>
      <c r="E107" s="66"/>
      <c r="F107" s="42"/>
      <c r="G107" s="42">
        <v>0</v>
      </c>
      <c r="H107" s="42"/>
      <c r="I107" s="43"/>
      <c r="J107" s="82"/>
    </row>
    <row r="108" spans="1:10" s="44" customFormat="1" ht="24" customHeight="1">
      <c r="A108" s="101"/>
      <c r="B108" s="99"/>
      <c r="C108" s="66"/>
      <c r="D108" s="64"/>
      <c r="E108" s="66"/>
      <c r="F108" s="42"/>
      <c r="G108" s="42">
        <v>0</v>
      </c>
      <c r="H108" s="42"/>
      <c r="I108" s="43"/>
      <c r="J108" s="82"/>
    </row>
    <row r="109" spans="1:10" s="44" customFormat="1" ht="24" customHeight="1">
      <c r="A109" s="101"/>
      <c r="B109" s="99"/>
      <c r="C109" s="66"/>
      <c r="D109" s="64"/>
      <c r="E109" s="66"/>
      <c r="F109" s="42"/>
      <c r="G109" s="42">
        <v>0</v>
      </c>
      <c r="H109" s="42"/>
      <c r="I109" s="43"/>
      <c r="J109" s="82"/>
    </row>
    <row r="110" spans="1:10" s="44" customFormat="1" ht="24" customHeight="1">
      <c r="A110" s="101"/>
      <c r="B110" s="99"/>
      <c r="C110" s="66"/>
      <c r="D110" s="64"/>
      <c r="E110" s="66"/>
      <c r="F110" s="42"/>
      <c r="G110" s="42">
        <v>0</v>
      </c>
      <c r="H110" s="42"/>
      <c r="I110" s="43"/>
      <c r="J110" s="82"/>
    </row>
    <row r="111" spans="1:10" s="44" customFormat="1" ht="24" customHeight="1">
      <c r="A111" s="101"/>
      <c r="B111" s="99"/>
      <c r="C111" s="66"/>
      <c r="D111" s="64"/>
      <c r="E111" s="66"/>
      <c r="F111" s="42"/>
      <c r="G111" s="42">
        <v>0</v>
      </c>
      <c r="H111" s="42"/>
      <c r="I111" s="43"/>
      <c r="J111" s="82"/>
    </row>
    <row r="112" spans="1:10" s="44" customFormat="1" ht="24" customHeight="1">
      <c r="A112" s="101"/>
      <c r="B112" s="99"/>
      <c r="C112" s="66"/>
      <c r="D112" s="64"/>
      <c r="E112" s="66"/>
      <c r="F112" s="42"/>
      <c r="G112" s="42">
        <v>0</v>
      </c>
      <c r="H112" s="42"/>
      <c r="I112" s="43"/>
      <c r="J112" s="82"/>
    </row>
    <row r="113" spans="1:10" s="44" customFormat="1" ht="24" customHeight="1">
      <c r="A113" s="101"/>
      <c r="B113" s="99"/>
      <c r="C113" s="66"/>
      <c r="D113" s="64"/>
      <c r="E113" s="66"/>
      <c r="F113" s="42"/>
      <c r="G113" s="42">
        <v>0</v>
      </c>
      <c r="H113" s="42"/>
      <c r="I113" s="43"/>
      <c r="J113" s="82"/>
    </row>
    <row r="114" spans="1:10" s="44" customFormat="1" ht="24" customHeight="1">
      <c r="A114" s="101"/>
      <c r="B114" s="99"/>
      <c r="C114" s="66"/>
      <c r="D114" s="64"/>
      <c r="E114" s="66"/>
      <c r="F114" s="42"/>
      <c r="G114" s="42">
        <v>0</v>
      </c>
      <c r="H114" s="42"/>
      <c r="I114" s="43"/>
      <c r="J114" s="82"/>
    </row>
    <row r="115" spans="1:10" s="44" customFormat="1" ht="24" customHeight="1">
      <c r="A115" s="101"/>
      <c r="B115" s="99"/>
      <c r="C115" s="66"/>
      <c r="D115" s="64"/>
      <c r="E115" s="66"/>
      <c r="F115" s="42"/>
      <c r="G115" s="42">
        <v>0</v>
      </c>
      <c r="H115" s="42"/>
      <c r="I115" s="43"/>
      <c r="J115" s="82"/>
    </row>
    <row r="116" spans="1:10" s="44" customFormat="1" ht="24" customHeight="1">
      <c r="A116" s="101"/>
      <c r="B116" s="99"/>
      <c r="C116" s="66"/>
      <c r="D116" s="64"/>
      <c r="E116" s="66"/>
      <c r="F116" s="42"/>
      <c r="G116" s="42">
        <v>0</v>
      </c>
      <c r="H116" s="42"/>
      <c r="I116" s="43"/>
      <c r="J116" s="82"/>
    </row>
    <row r="117" spans="1:10" s="44" customFormat="1" ht="24" customHeight="1">
      <c r="A117" s="101"/>
      <c r="B117" s="99"/>
      <c r="C117" s="66"/>
      <c r="D117" s="64"/>
      <c r="E117" s="66"/>
      <c r="F117" s="42"/>
      <c r="G117" s="42">
        <v>0</v>
      </c>
      <c r="H117" s="42"/>
      <c r="I117" s="43"/>
      <c r="J117" s="82"/>
    </row>
    <row r="118" spans="1:10" s="44" customFormat="1" ht="24" customHeight="1">
      <c r="A118" s="101"/>
      <c r="B118" s="99"/>
      <c r="C118" s="66"/>
      <c r="D118" s="64"/>
      <c r="E118" s="66"/>
      <c r="F118" s="42"/>
      <c r="G118" s="42">
        <v>0</v>
      </c>
      <c r="H118" s="42"/>
      <c r="I118" s="43"/>
      <c r="J118" s="82"/>
    </row>
    <row r="119" spans="1:10" s="44" customFormat="1" ht="24" customHeight="1">
      <c r="A119" s="101"/>
      <c r="B119" s="99"/>
      <c r="C119" s="66"/>
      <c r="D119" s="64"/>
      <c r="E119" s="66"/>
      <c r="F119" s="42"/>
      <c r="G119" s="42">
        <v>0</v>
      </c>
      <c r="H119" s="42"/>
      <c r="I119" s="43"/>
      <c r="J119" s="82"/>
    </row>
    <row r="120" spans="1:10" s="44" customFormat="1" ht="24" customHeight="1">
      <c r="A120" s="101"/>
      <c r="B120" s="99"/>
      <c r="C120" s="66"/>
      <c r="D120" s="64"/>
      <c r="E120" s="66"/>
      <c r="F120" s="42"/>
      <c r="G120" s="42">
        <v>0</v>
      </c>
      <c r="J120" s="82"/>
    </row>
    <row r="121" spans="1:10" s="44" customFormat="1" ht="21" customHeight="1">
      <c r="A121" s="101"/>
      <c r="B121" s="99"/>
      <c r="C121" s="66"/>
      <c r="D121" s="64"/>
      <c r="E121" s="66"/>
      <c r="F121" s="42"/>
      <c r="G121" s="42">
        <v>0</v>
      </c>
      <c r="H121" s="42"/>
      <c r="I121" s="43"/>
      <c r="J121" s="82"/>
    </row>
    <row r="122" spans="1:10" s="44" customFormat="1" ht="21" customHeight="1">
      <c r="A122" s="101"/>
      <c r="B122" s="99"/>
      <c r="C122" s="66"/>
      <c r="D122" s="64"/>
      <c r="E122" s="66"/>
      <c r="F122" s="42"/>
      <c r="G122" s="42">
        <v>0</v>
      </c>
      <c r="H122" s="42"/>
      <c r="I122" s="43"/>
      <c r="J122" s="82"/>
    </row>
    <row r="123" spans="1:10" s="44" customFormat="1" ht="21" customHeight="1">
      <c r="A123" s="101"/>
      <c r="B123" s="99"/>
      <c r="C123" s="66"/>
      <c r="D123" s="64"/>
      <c r="E123" s="66"/>
      <c r="F123" s="42"/>
      <c r="G123" s="42">
        <v>0</v>
      </c>
      <c r="H123" s="42"/>
      <c r="I123" s="43"/>
      <c r="J123" s="82"/>
    </row>
    <row r="124" spans="1:10" s="44" customFormat="1" ht="21" customHeight="1">
      <c r="A124" s="101"/>
      <c r="B124" s="99"/>
      <c r="C124" s="66"/>
      <c r="D124" s="64"/>
      <c r="E124" s="66"/>
      <c r="F124" s="42"/>
      <c r="G124" s="42">
        <v>0</v>
      </c>
      <c r="H124" s="42"/>
      <c r="I124" s="43"/>
      <c r="J124" s="82"/>
    </row>
    <row r="125" spans="1:10" s="44" customFormat="1" ht="21" customHeight="1">
      <c r="A125" s="101"/>
      <c r="B125" s="99"/>
      <c r="C125" s="66"/>
      <c r="D125" s="64"/>
      <c r="E125" s="66"/>
      <c r="F125" s="42"/>
      <c r="G125" s="42">
        <v>0</v>
      </c>
      <c r="H125" s="42"/>
      <c r="I125" s="43"/>
      <c r="J125" s="82"/>
    </row>
    <row r="126" spans="1:10" s="44" customFormat="1" ht="21" customHeight="1">
      <c r="A126" s="101"/>
      <c r="B126" s="99"/>
      <c r="C126" s="66"/>
      <c r="D126" s="64"/>
      <c r="E126" s="66"/>
      <c r="F126" s="42"/>
      <c r="G126" s="42">
        <v>0</v>
      </c>
      <c r="H126" s="42"/>
      <c r="I126" s="43"/>
      <c r="J126" s="82"/>
    </row>
    <row r="127" spans="1:10" s="44" customFormat="1" ht="21" customHeight="1">
      <c r="A127" s="101"/>
      <c r="B127" s="99"/>
      <c r="C127" s="66"/>
      <c r="D127" s="64"/>
      <c r="E127" s="66"/>
      <c r="F127" s="42"/>
      <c r="G127" s="42">
        <v>0</v>
      </c>
      <c r="H127" s="42"/>
      <c r="I127" s="43"/>
      <c r="J127" s="82"/>
    </row>
    <row r="128" spans="1:10" s="44" customFormat="1" ht="21" customHeight="1">
      <c r="A128" s="101"/>
      <c r="B128" s="99"/>
      <c r="C128" s="66"/>
      <c r="D128" s="64"/>
      <c r="E128" s="66"/>
      <c r="F128" s="42"/>
      <c r="G128" s="42">
        <v>0</v>
      </c>
      <c r="H128" s="42"/>
      <c r="I128" s="43"/>
      <c r="J128" s="82"/>
    </row>
    <row r="129" spans="1:10" s="44" customFormat="1" ht="21" customHeight="1">
      <c r="A129" s="101"/>
      <c r="B129" s="99"/>
      <c r="C129" s="66"/>
      <c r="D129" s="64"/>
      <c r="E129" s="66"/>
      <c r="F129" s="42"/>
      <c r="G129" s="42">
        <v>0</v>
      </c>
      <c r="H129" s="42"/>
      <c r="I129" s="43"/>
      <c r="J129" s="82"/>
    </row>
    <row r="130" spans="1:10" s="44" customFormat="1" ht="21" customHeight="1">
      <c r="A130" s="101"/>
      <c r="B130" s="99"/>
      <c r="C130" s="66"/>
      <c r="D130" s="64"/>
      <c r="E130" s="66"/>
      <c r="F130" s="42"/>
      <c r="G130" s="42">
        <v>0</v>
      </c>
      <c r="H130" s="42"/>
      <c r="I130" s="48"/>
      <c r="J130" s="82"/>
    </row>
    <row r="131" spans="1:10" s="44" customFormat="1" ht="21" customHeight="1">
      <c r="A131" s="101"/>
      <c r="B131" s="99"/>
      <c r="C131" s="66"/>
      <c r="D131" s="64"/>
      <c r="E131" s="66"/>
      <c r="F131" s="42"/>
      <c r="G131" s="42">
        <v>0</v>
      </c>
      <c r="H131" s="42"/>
      <c r="I131" s="43"/>
      <c r="J131" s="82"/>
    </row>
    <row r="132" spans="1:10" s="44" customFormat="1" ht="21" customHeight="1">
      <c r="A132" s="101"/>
      <c r="B132" s="99"/>
      <c r="C132" s="66"/>
      <c r="D132" s="64"/>
      <c r="E132" s="66"/>
      <c r="F132" s="42"/>
      <c r="G132" s="42">
        <v>0</v>
      </c>
      <c r="H132" s="42"/>
      <c r="I132" s="43"/>
      <c r="J132" s="82"/>
    </row>
    <row r="133" spans="1:10" s="31" customFormat="1" ht="21" customHeight="1">
      <c r="A133" s="34"/>
      <c r="B133" s="30" t="s">
        <v>62</v>
      </c>
      <c r="C133" s="36">
        <f>SUM(C57)</f>
        <v>0</v>
      </c>
      <c r="D133" s="36">
        <f t="shared" ref="D133:E133" si="19">SUM(D57)</f>
        <v>0</v>
      </c>
      <c r="E133" s="36">
        <f t="shared" si="19"/>
        <v>0</v>
      </c>
      <c r="F133" s="36">
        <f>SUM(F57:F132)</f>
        <v>0</v>
      </c>
      <c r="G133" s="36">
        <f>SUM(G57:G132)</f>
        <v>0</v>
      </c>
      <c r="H133" s="36">
        <f>SUM(H57:H132)</f>
        <v>0</v>
      </c>
      <c r="I133" s="35"/>
      <c r="J133" s="83"/>
    </row>
    <row r="134" spans="1:10" ht="21" customHeight="1">
      <c r="A134" s="34"/>
      <c r="B134" s="30" t="s">
        <v>63</v>
      </c>
      <c r="C134" s="36">
        <f t="shared" ref="C134:H134" si="20">SUM(C133,C56,C52,C49,C44,C39,C36,C33,C28,C25)</f>
        <v>0</v>
      </c>
      <c r="D134" s="36">
        <f t="shared" si="20"/>
        <v>0</v>
      </c>
      <c r="E134" s="36">
        <f t="shared" si="20"/>
        <v>0</v>
      </c>
      <c r="F134" s="36">
        <f t="shared" si="20"/>
        <v>5241.96</v>
      </c>
      <c r="G134" s="36">
        <f t="shared" si="20"/>
        <v>0</v>
      </c>
      <c r="H134" s="36">
        <f t="shared" si="20"/>
        <v>5241.96</v>
      </c>
      <c r="I134" s="35"/>
      <c r="J134" s="38"/>
    </row>
    <row r="138" spans="1:10" ht="21" customHeight="1">
      <c r="A138" s="93" t="s">
        <v>12</v>
      </c>
      <c r="B138" s="94"/>
      <c r="C138" s="89" t="s">
        <v>13</v>
      </c>
      <c r="D138" s="89"/>
      <c r="E138" s="89" t="s">
        <v>17</v>
      </c>
      <c r="F138" s="89"/>
      <c r="G138" s="89" t="s">
        <v>18</v>
      </c>
      <c r="H138" s="90"/>
      <c r="I138" s="32" t="s">
        <v>14</v>
      </c>
    </row>
    <row r="139" spans="1:10" ht="21" customHeight="1">
      <c r="A139" s="97">
        <f>E134</f>
        <v>0</v>
      </c>
      <c r="B139" s="91"/>
      <c r="C139" s="91">
        <f>H134</f>
        <v>5241.96</v>
      </c>
      <c r="D139" s="91"/>
      <c r="E139" s="91">
        <f>F134</f>
        <v>5241.96</v>
      </c>
      <c r="F139" s="91"/>
      <c r="G139" s="91">
        <f>G134</f>
        <v>0</v>
      </c>
      <c r="H139" s="92"/>
      <c r="I139" s="33">
        <f>A139-C139</f>
        <v>-5241.96</v>
      </c>
    </row>
    <row r="141" spans="1:10" ht="21" customHeight="1">
      <c r="A141" s="39" t="s">
        <v>74</v>
      </c>
      <c r="B141" s="40" t="s">
        <v>127</v>
      </c>
      <c r="C141" s="41" t="s">
        <v>75</v>
      </c>
      <c r="D141" s="39" t="s">
        <v>127</v>
      </c>
      <c r="E141" s="39" t="s">
        <v>76</v>
      </c>
      <c r="F141" s="39"/>
      <c r="G141" s="39" t="s">
        <v>77</v>
      </c>
      <c r="H141" s="39"/>
      <c r="I141" s="40"/>
    </row>
  </sheetData>
  <mergeCells count="76">
    <mergeCell ref="C2:H2"/>
    <mergeCell ref="B6:B7"/>
    <mergeCell ref="C6:E6"/>
    <mergeCell ref="F6:I6"/>
    <mergeCell ref="A6:A7"/>
    <mergeCell ref="B8:B24"/>
    <mergeCell ref="A8:A24"/>
    <mergeCell ref="C8:C24"/>
    <mergeCell ref="D8:D24"/>
    <mergeCell ref="E8:E24"/>
    <mergeCell ref="B29:B32"/>
    <mergeCell ref="B34:B35"/>
    <mergeCell ref="B40:B43"/>
    <mergeCell ref="B45:B48"/>
    <mergeCell ref="B50:B51"/>
    <mergeCell ref="B37:B38"/>
    <mergeCell ref="A29:A32"/>
    <mergeCell ref="A34:A35"/>
    <mergeCell ref="A40:A43"/>
    <mergeCell ref="A45:A48"/>
    <mergeCell ref="A50:A51"/>
    <mergeCell ref="A37:A38"/>
    <mergeCell ref="G138:H138"/>
    <mergeCell ref="G139:H139"/>
    <mergeCell ref="A138:B138"/>
    <mergeCell ref="A53:A55"/>
    <mergeCell ref="B53:B55"/>
    <mergeCell ref="C53:C55"/>
    <mergeCell ref="D53:D55"/>
    <mergeCell ref="E53:E55"/>
    <mergeCell ref="A139:B139"/>
    <mergeCell ref="C138:D138"/>
    <mergeCell ref="C139:D139"/>
    <mergeCell ref="E138:F138"/>
    <mergeCell ref="E139:F139"/>
    <mergeCell ref="B57:B132"/>
    <mergeCell ref="A57:A132"/>
    <mergeCell ref="C57:C132"/>
    <mergeCell ref="C29:C32"/>
    <mergeCell ref="E29:E32"/>
    <mergeCell ref="D29:D32"/>
    <mergeCell ref="D34:D35"/>
    <mergeCell ref="C37:C38"/>
    <mergeCell ref="D37:D38"/>
    <mergeCell ref="E37:E38"/>
    <mergeCell ref="C34:C35"/>
    <mergeCell ref="E34:E35"/>
    <mergeCell ref="J26:J28"/>
    <mergeCell ref="J50:J52"/>
    <mergeCell ref="J4:J5"/>
    <mergeCell ref="H4:I5"/>
    <mergeCell ref="J57:J133"/>
    <mergeCell ref="J29:J33"/>
    <mergeCell ref="J6:J7"/>
    <mergeCell ref="J8:J25"/>
    <mergeCell ref="J34:J36"/>
    <mergeCell ref="J45:J49"/>
    <mergeCell ref="J53:J56"/>
    <mergeCell ref="J37:J39"/>
    <mergeCell ref="J40:J44"/>
    <mergeCell ref="A26:A27"/>
    <mergeCell ref="B26:B27"/>
    <mergeCell ref="C26:C27"/>
    <mergeCell ref="D26:D27"/>
    <mergeCell ref="E26:E27"/>
    <mergeCell ref="C40:C43"/>
    <mergeCell ref="D40:D43"/>
    <mergeCell ref="E40:E43"/>
    <mergeCell ref="C45:C48"/>
    <mergeCell ref="D57:D132"/>
    <mergeCell ref="E57:E132"/>
    <mergeCell ref="D45:D48"/>
    <mergeCell ref="E45:E48"/>
    <mergeCell ref="C50:C51"/>
    <mergeCell ref="E50:E51"/>
    <mergeCell ref="D50:D5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J8" sqref="J8:K8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102" t="s">
        <v>71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28" t="s">
        <v>83</v>
      </c>
      <c r="G8" s="128"/>
      <c r="H8" s="12" t="s">
        <v>20</v>
      </c>
      <c r="I8" s="11"/>
      <c r="J8" s="128" t="s">
        <v>78</v>
      </c>
      <c r="K8" s="129"/>
    </row>
    <row r="9" spans="2:11" ht="18.75" customHeight="1">
      <c r="B9" s="10"/>
      <c r="C9" s="11"/>
      <c r="D9" s="12" t="s">
        <v>21</v>
      </c>
      <c r="E9" s="12"/>
      <c r="F9" s="128" t="s">
        <v>79</v>
      </c>
      <c r="G9" s="128"/>
      <c r="H9" s="12" t="s">
        <v>22</v>
      </c>
      <c r="I9" s="11"/>
      <c r="J9" s="128" t="s">
        <v>86</v>
      </c>
      <c r="K9" s="129"/>
    </row>
    <row r="10" spans="2:11" ht="18.75" customHeight="1">
      <c r="B10" s="10"/>
      <c r="C10" s="11"/>
      <c r="D10" s="12" t="s">
        <v>23</v>
      </c>
      <c r="E10" s="12"/>
      <c r="F10" s="128" t="s">
        <v>84</v>
      </c>
      <c r="G10" s="128"/>
      <c r="H10" s="12" t="s">
        <v>24</v>
      </c>
      <c r="I10" s="13"/>
      <c r="J10" s="128" t="s">
        <v>85</v>
      </c>
      <c r="K10" s="129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123" t="s">
        <v>25</v>
      </c>
      <c r="C13" s="124"/>
      <c r="D13" s="18" t="s">
        <v>26</v>
      </c>
      <c r="E13" s="119" t="s">
        <v>27</v>
      </c>
      <c r="F13" s="121"/>
      <c r="G13" s="19" t="s">
        <v>28</v>
      </c>
      <c r="H13" s="20" t="s">
        <v>29</v>
      </c>
      <c r="I13" s="119" t="s">
        <v>30</v>
      </c>
      <c r="J13" s="121"/>
      <c r="K13" s="19" t="s">
        <v>31</v>
      </c>
    </row>
    <row r="14" spans="2:11" ht="18" customHeight="1">
      <c r="B14" s="117">
        <v>1</v>
      </c>
      <c r="C14" s="118"/>
      <c r="D14" s="125" t="s">
        <v>32</v>
      </c>
      <c r="E14" s="117" t="s">
        <v>33</v>
      </c>
      <c r="F14" s="118"/>
      <c r="G14" s="21">
        <v>0</v>
      </c>
      <c r="H14" s="21"/>
      <c r="I14" s="112"/>
      <c r="J14" s="113"/>
      <c r="K14" s="22"/>
    </row>
    <row r="15" spans="2:11" ht="18" customHeight="1">
      <c r="B15" s="117">
        <v>2</v>
      </c>
      <c r="C15" s="118"/>
      <c r="D15" s="126"/>
      <c r="E15" s="116" t="s">
        <v>34</v>
      </c>
      <c r="F15" s="116"/>
      <c r="G15" s="21">
        <v>85.37</v>
      </c>
      <c r="H15" s="21">
        <v>85.37</v>
      </c>
      <c r="I15" s="112"/>
      <c r="J15" s="113"/>
      <c r="K15" s="22" t="s">
        <v>81</v>
      </c>
    </row>
    <row r="16" spans="2:11" ht="18" customHeight="1">
      <c r="B16" s="117">
        <v>3</v>
      </c>
      <c r="C16" s="118"/>
      <c r="D16" s="126"/>
      <c r="E16" s="117" t="s">
        <v>35</v>
      </c>
      <c r="F16" s="118"/>
      <c r="G16" s="21">
        <v>0</v>
      </c>
      <c r="H16" s="21"/>
      <c r="I16" s="112"/>
      <c r="J16" s="113"/>
      <c r="K16" s="22"/>
    </row>
    <row r="17" spans="2:11" ht="18" customHeight="1">
      <c r="B17" s="117">
        <v>4</v>
      </c>
      <c r="C17" s="118"/>
      <c r="D17" s="126"/>
      <c r="E17" s="117" t="s">
        <v>36</v>
      </c>
      <c r="F17" s="118"/>
      <c r="G17" s="21">
        <v>0</v>
      </c>
      <c r="H17" s="21"/>
      <c r="I17" s="112"/>
      <c r="J17" s="113"/>
      <c r="K17" s="22"/>
    </row>
    <row r="18" spans="2:11" ht="18" customHeight="1">
      <c r="B18" s="117">
        <v>5</v>
      </c>
      <c r="C18" s="118"/>
      <c r="D18" s="127"/>
      <c r="E18" s="117" t="s">
        <v>37</v>
      </c>
      <c r="F18" s="118"/>
      <c r="G18" s="21">
        <v>0</v>
      </c>
      <c r="H18" s="21"/>
      <c r="I18" s="112"/>
      <c r="J18" s="113"/>
      <c r="K18" s="27"/>
    </row>
    <row r="19" spans="2:11" ht="18" customHeight="1">
      <c r="B19" s="117">
        <v>6</v>
      </c>
      <c r="C19" s="118"/>
      <c r="D19" s="125" t="s">
        <v>38</v>
      </c>
      <c r="E19" s="116" t="s">
        <v>82</v>
      </c>
      <c r="F19" s="116"/>
      <c r="G19" s="21">
        <v>1270</v>
      </c>
      <c r="H19" s="21">
        <v>1270</v>
      </c>
      <c r="I19" s="112"/>
      <c r="J19" s="113"/>
      <c r="K19" s="22" t="s">
        <v>82</v>
      </c>
    </row>
    <row r="20" spans="2:11" ht="18" customHeight="1">
      <c r="B20" s="117">
        <v>7</v>
      </c>
      <c r="C20" s="118"/>
      <c r="D20" s="126"/>
      <c r="E20" s="116"/>
      <c r="F20" s="116"/>
      <c r="G20" s="21">
        <v>0</v>
      </c>
      <c r="H20" s="21"/>
      <c r="I20" s="112"/>
      <c r="J20" s="113"/>
      <c r="K20" s="22"/>
    </row>
    <row r="21" spans="2:11" ht="18" customHeight="1">
      <c r="B21" s="117">
        <v>8</v>
      </c>
      <c r="C21" s="118"/>
      <c r="D21" s="127"/>
      <c r="E21" s="116"/>
      <c r="F21" s="116"/>
      <c r="G21" s="21">
        <v>0</v>
      </c>
      <c r="H21" s="21"/>
      <c r="I21" s="112"/>
      <c r="J21" s="113"/>
      <c r="K21" s="22"/>
    </row>
    <row r="22" spans="2:11" ht="18" customHeight="1">
      <c r="B22" s="119" t="s">
        <v>39</v>
      </c>
      <c r="C22" s="120"/>
      <c r="D22" s="120"/>
      <c r="E22" s="120"/>
      <c r="F22" s="121"/>
      <c r="G22" s="23">
        <f>SUM(G14:G21)</f>
        <v>1355.37</v>
      </c>
      <c r="H22" s="23">
        <f>SUM(H14:H21)</f>
        <v>1355.37</v>
      </c>
      <c r="I22" s="114">
        <f>SUM(I14:J21)</f>
        <v>0</v>
      </c>
      <c r="J22" s="115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122" t="s">
        <v>29</v>
      </c>
      <c r="C24" s="122"/>
      <c r="D24" s="122"/>
      <c r="E24" s="122"/>
      <c r="F24" s="122"/>
      <c r="G24" s="122" t="s">
        <v>40</v>
      </c>
      <c r="H24" s="122"/>
      <c r="I24" s="122"/>
      <c r="J24" s="122"/>
      <c r="K24" s="19" t="s">
        <v>41</v>
      </c>
    </row>
    <row r="25" spans="2:11" ht="18" customHeight="1">
      <c r="B25" s="111">
        <f>H22</f>
        <v>1355.37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6">
        <f>SUM(B25:J25)</f>
        <v>1355.37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topLeftCell="A22" workbookViewId="0">
      <selection activeCell="A33" sqref="A33"/>
    </sheetView>
  </sheetViews>
  <sheetFormatPr baseColWidth="10" defaultColWidth="8.83203125" defaultRowHeight="21" customHeight="1"/>
  <cols>
    <col min="1" max="1" width="31.5" style="44" customWidth="1"/>
    <col min="2" max="2" width="12.1640625" style="44" customWidth="1"/>
    <col min="3" max="16384" width="8.83203125" style="44"/>
  </cols>
  <sheetData>
    <row r="1" spans="1:2" ht="14.5" customHeight="1">
      <c r="A1" s="43" t="s">
        <v>87</v>
      </c>
      <c r="B1" s="42">
        <v>7.8</v>
      </c>
    </row>
    <row r="2" spans="1:2" ht="14.5" customHeight="1">
      <c r="A2" s="43" t="s">
        <v>88</v>
      </c>
      <c r="B2" s="42">
        <v>184.9</v>
      </c>
    </row>
    <row r="3" spans="1:2" ht="14.5" customHeight="1">
      <c r="A3" s="43" t="s">
        <v>89</v>
      </c>
      <c r="B3" s="42">
        <v>115.7</v>
      </c>
    </row>
    <row r="4" spans="1:2" ht="14.5" customHeight="1">
      <c r="A4" s="43" t="s">
        <v>90</v>
      </c>
      <c r="B4" s="42">
        <v>145.69</v>
      </c>
    </row>
    <row r="5" spans="1:2" ht="14.5" customHeight="1">
      <c r="A5" s="43" t="s">
        <v>100</v>
      </c>
      <c r="B5" s="42">
        <v>68</v>
      </c>
    </row>
    <row r="6" spans="1:2" ht="14.5" customHeight="1">
      <c r="A6" s="43" t="s">
        <v>91</v>
      </c>
      <c r="B6" s="42">
        <v>11.8</v>
      </c>
    </row>
    <row r="7" spans="1:2" ht="14.5" customHeight="1">
      <c r="A7" s="43" t="s">
        <v>93</v>
      </c>
      <c r="B7" s="42">
        <v>42</v>
      </c>
    </row>
    <row r="8" spans="1:2" ht="14.5" customHeight="1">
      <c r="A8" s="43" t="s">
        <v>92</v>
      </c>
      <c r="B8" s="42">
        <v>136.43</v>
      </c>
    </row>
    <row r="9" spans="1:2" ht="14.5" customHeight="1">
      <c r="A9" s="43" t="s">
        <v>117</v>
      </c>
      <c r="B9" s="42">
        <v>166.62</v>
      </c>
    </row>
    <row r="10" spans="1:2" ht="14.5" customHeight="1">
      <c r="A10" s="43" t="s">
        <v>94</v>
      </c>
      <c r="B10" s="42">
        <v>34.56</v>
      </c>
    </row>
    <row r="11" spans="1:2" ht="14.5" customHeight="1">
      <c r="A11" s="43" t="s">
        <v>95</v>
      </c>
      <c r="B11" s="42">
        <v>32.14</v>
      </c>
    </row>
    <row r="12" spans="1:2" ht="14.5" customHeight="1">
      <c r="A12" s="43" t="s">
        <v>96</v>
      </c>
      <c r="B12" s="42">
        <v>170.34</v>
      </c>
    </row>
    <row r="13" spans="1:2" ht="14.5" customHeight="1">
      <c r="A13" s="43" t="s">
        <v>119</v>
      </c>
      <c r="B13" s="42">
        <v>374.44</v>
      </c>
    </row>
    <row r="14" spans="1:2" ht="14.5" customHeight="1">
      <c r="A14" s="43" t="s">
        <v>98</v>
      </c>
      <c r="B14" s="42">
        <v>990</v>
      </c>
    </row>
    <row r="15" spans="1:2" ht="14.5" customHeight="1">
      <c r="A15" s="43" t="s">
        <v>99</v>
      </c>
      <c r="B15" s="42">
        <v>190.1</v>
      </c>
    </row>
    <row r="16" spans="1:2" ht="14.5" customHeight="1">
      <c r="A16" s="43" t="s">
        <v>101</v>
      </c>
      <c r="B16" s="42">
        <v>39.9</v>
      </c>
    </row>
    <row r="17" spans="1:2" ht="14.5" customHeight="1">
      <c r="A17" s="43" t="s">
        <v>110</v>
      </c>
      <c r="B17" s="42">
        <f>32.12+71</f>
        <v>103.12</v>
      </c>
    </row>
    <row r="18" spans="1:2" ht="14.5" customHeight="1">
      <c r="A18" s="43" t="s">
        <v>112</v>
      </c>
      <c r="B18" s="42">
        <v>13.5</v>
      </c>
    </row>
    <row r="19" spans="1:2" ht="14.5" customHeight="1">
      <c r="A19" s="43" t="s">
        <v>111</v>
      </c>
      <c r="B19" s="42">
        <f>90+212.91+66.84</f>
        <v>369.75</v>
      </c>
    </row>
    <row r="20" spans="1:2" ht="14.5" customHeight="1">
      <c r="A20" s="43" t="s">
        <v>118</v>
      </c>
      <c r="B20" s="42">
        <v>2880</v>
      </c>
    </row>
    <row r="21" spans="1:2" ht="14.5" customHeight="1">
      <c r="A21" s="43" t="s">
        <v>116</v>
      </c>
      <c r="B21" s="42">
        <v>900</v>
      </c>
    </row>
    <row r="22" spans="1:2" ht="14.5" customHeight="1">
      <c r="A22" s="43" t="s">
        <v>115</v>
      </c>
      <c r="B22" s="42">
        <v>14.4</v>
      </c>
    </row>
    <row r="23" spans="1:2" ht="14.5" customHeight="1">
      <c r="A23" s="43" t="s">
        <v>114</v>
      </c>
      <c r="B23" s="42">
        <v>104.8</v>
      </c>
    </row>
    <row r="24" spans="1:2" ht="14.5" customHeight="1">
      <c r="A24" s="43" t="s">
        <v>113</v>
      </c>
      <c r="B24" s="42">
        <v>280</v>
      </c>
    </row>
    <row r="25" spans="1:2" ht="14.5" customHeight="1">
      <c r="A25" s="43" t="s">
        <v>109</v>
      </c>
      <c r="B25" s="42">
        <v>329</v>
      </c>
    </row>
    <row r="26" spans="1:2" ht="14.5" customHeight="1">
      <c r="A26" s="43" t="s">
        <v>108</v>
      </c>
      <c r="B26" s="42">
        <f>5068+230+221</f>
        <v>5519</v>
      </c>
    </row>
    <row r="27" spans="1:2" ht="14.5" customHeight="1">
      <c r="A27" s="43" t="s">
        <v>107</v>
      </c>
      <c r="B27" s="42">
        <v>88.6</v>
      </c>
    </row>
    <row r="28" spans="1:2" ht="14.5" customHeight="1">
      <c r="A28" s="43" t="s">
        <v>106</v>
      </c>
      <c r="B28" s="42">
        <v>126.73</v>
      </c>
    </row>
    <row r="29" spans="1:2" ht="14.5" customHeight="1">
      <c r="A29" s="48" t="s">
        <v>105</v>
      </c>
      <c r="B29" s="42">
        <v>33.950000000000003</v>
      </c>
    </row>
    <row r="30" spans="1:2" ht="14.5" customHeight="1">
      <c r="A30" s="43" t="s">
        <v>104</v>
      </c>
      <c r="B30" s="42">
        <v>620</v>
      </c>
    </row>
    <row r="31" spans="1:2" ht="14.5" customHeight="1">
      <c r="A31" s="43" t="s">
        <v>103</v>
      </c>
      <c r="B31" s="42">
        <v>76.44</v>
      </c>
    </row>
    <row r="32" spans="1:2" ht="14.5" customHeight="1">
      <c r="A32" s="43" t="s">
        <v>102</v>
      </c>
      <c r="B32" s="42">
        <v>37.81</v>
      </c>
    </row>
    <row r="33" spans="1:2" ht="14.5" customHeight="1">
      <c r="A33" s="43" t="s">
        <v>97</v>
      </c>
      <c r="B33" s="42">
        <v>49.9</v>
      </c>
    </row>
    <row r="34" spans="1:2" ht="14.5" customHeight="1">
      <c r="A34" s="43" t="s">
        <v>120</v>
      </c>
      <c r="B34" s="42">
        <v>34.200000000000003</v>
      </c>
    </row>
    <row r="35" spans="1:2" ht="14.5" customHeight="1">
      <c r="A35" s="43" t="s">
        <v>121</v>
      </c>
      <c r="B35" s="42">
        <f>385+34.3</f>
        <v>419.3</v>
      </c>
    </row>
    <row r="36" spans="1:2" s="31" customFormat="1" ht="14">
      <c r="A36" s="49"/>
      <c r="B36" s="50">
        <f>SUM(B1:B35)</f>
        <v>14710.92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2021-01-21T02:18:26Z</cp:lastPrinted>
  <dcterms:created xsi:type="dcterms:W3CDTF">2014-04-15T08:52:03Z</dcterms:created>
  <dcterms:modified xsi:type="dcterms:W3CDTF">2021-09-26T09:20:55Z</dcterms:modified>
</cp:coreProperties>
</file>