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filterPrivacy="1"/>
  <bookViews>
    <workbookView xWindow="0" yWindow="0" windowWidth="22260" windowHeight="12645" tabRatio="619"/>
  </bookViews>
  <sheets>
    <sheet name="结算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5" l="1"/>
  <c r="F40" i="15"/>
  <c r="F38" i="15"/>
  <c r="F37" i="15"/>
  <c r="F20" i="15" l="1"/>
  <c r="F36" i="15"/>
  <c r="F29" i="15"/>
  <c r="F26" i="15"/>
  <c r="F27" i="15"/>
  <c r="F14" i="15" l="1"/>
  <c r="F11" i="15"/>
  <c r="F12" i="15"/>
  <c r="F13" i="15"/>
  <c r="F15" i="15"/>
  <c r="F16" i="15"/>
  <c r="F44" i="15" l="1"/>
  <c r="F45" i="15" s="1"/>
  <c r="F35" i="15"/>
  <c r="F34" i="15"/>
  <c r="F33" i="15"/>
  <c r="F32" i="15"/>
  <c r="F31" i="15"/>
  <c r="F30" i="15"/>
  <c r="F28" i="15"/>
  <c r="F25" i="15"/>
  <c r="F41" i="15" s="1"/>
  <c r="F21" i="15"/>
  <c r="F22" i="15" s="1"/>
  <c r="F10" i="15"/>
  <c r="F17" i="15" s="1"/>
  <c r="F6" i="15"/>
  <c r="F5" i="15"/>
  <c r="F7" i="15" s="1"/>
  <c r="C48" i="15" l="1"/>
  <c r="F48" i="15" s="1"/>
  <c r="F49" i="15" s="1"/>
  <c r="F51" i="15" l="1"/>
</calcChain>
</file>

<file path=xl/sharedStrings.xml><?xml version="1.0" encoding="utf-8"?>
<sst xmlns="http://schemas.openxmlformats.org/spreadsheetml/2006/main" count="108" uniqueCount="64">
  <si>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</si>
  <si>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</si>
  <si>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</si>
  <si>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</si>
  <si>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</si>
  <si>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</si>
  <si>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1</t>
    <phoneticPr fontId="2" type="noConversion"/>
  </si>
  <si>
    <t>1</t>
    <phoneticPr fontId="5" type="noConversion"/>
  </si>
  <si>
    <r>
      <t xml:space="preserve">Accommodation 
</t>
    </r>
    <r>
      <rPr>
        <b/>
        <sz val="12"/>
        <color indexed="9"/>
        <rFont val="微软雅黑"/>
        <family val="2"/>
        <charset val="134"/>
      </rPr>
      <t>住宿</t>
    </r>
    <phoneticPr fontId="4" type="noConversion"/>
  </si>
  <si>
    <r>
      <t xml:space="preserve">F&amp;B
</t>
    </r>
    <r>
      <rPr>
        <b/>
        <sz val="12"/>
        <color indexed="9"/>
        <rFont val="微软雅黑"/>
        <family val="2"/>
        <charset val="134"/>
      </rPr>
      <t>餐饮</t>
    </r>
    <phoneticPr fontId="4" type="noConversion"/>
  </si>
  <si>
    <t xml:space="preserve"> Accommodation 
住宿</t>
    <phoneticPr fontId="4" type="noConversion"/>
  </si>
  <si>
    <t xml:space="preserve">  </t>
    <phoneticPr fontId="4" type="noConversion"/>
  </si>
  <si>
    <t>Unit Price (RMB)
单价（人民币）</t>
    <phoneticPr fontId="4" type="noConversion"/>
  </si>
  <si>
    <t>F&amp;B
餐饮</t>
    <phoneticPr fontId="4" type="noConversion"/>
  </si>
  <si>
    <t>车辆</t>
    <phoneticPr fontId="4" type="noConversion"/>
  </si>
  <si>
    <t>Boardroom
会议室</t>
    <phoneticPr fontId="4" type="noConversion"/>
  </si>
  <si>
    <t>其他</t>
    <phoneticPr fontId="4" type="noConversion"/>
  </si>
  <si>
    <t>人工费用</t>
    <phoneticPr fontId="4" type="noConversion"/>
  </si>
  <si>
    <r>
      <t xml:space="preserve">Service Charge
</t>
    </r>
    <r>
      <rPr>
        <b/>
        <sz val="12"/>
        <color indexed="9"/>
        <rFont val="微软雅黑"/>
        <family val="2"/>
        <charset val="134"/>
      </rPr>
      <t>服务费</t>
    </r>
    <phoneticPr fontId="4" type="noConversion"/>
  </si>
  <si>
    <t>QTY
数量</t>
    <phoneticPr fontId="5" type="noConversion"/>
  </si>
  <si>
    <t>Service Charge服务费8%</t>
    <phoneticPr fontId="5" type="noConversion"/>
  </si>
  <si>
    <t>Service Charge
服务费</t>
    <phoneticPr fontId="4" type="noConversion"/>
  </si>
  <si>
    <t>Total Price with Service Charge
总费用</t>
    <phoneticPr fontId="4" type="noConversion"/>
  </si>
  <si>
    <t>5</t>
    <phoneticPr fontId="2" type="noConversion"/>
  </si>
  <si>
    <t>往返火车票-二等座-北京</t>
    <phoneticPr fontId="2" type="noConversion"/>
  </si>
  <si>
    <t>往返火车票-二等座-上海</t>
    <phoneticPr fontId="2" type="noConversion"/>
  </si>
  <si>
    <t>导游</t>
    <phoneticPr fontId="2" type="noConversion"/>
  </si>
  <si>
    <t>保险</t>
    <phoneticPr fontId="2" type="noConversion"/>
  </si>
  <si>
    <t>D1 晚餐</t>
    <phoneticPr fontId="2" type="noConversion"/>
  </si>
  <si>
    <t>D2 午餐</t>
    <phoneticPr fontId="2" type="noConversion"/>
  </si>
  <si>
    <t>D2 晚餐</t>
    <phoneticPr fontId="2" type="noConversion"/>
  </si>
  <si>
    <t>D3 午餐</t>
    <phoneticPr fontId="2" type="noConversion"/>
  </si>
  <si>
    <t>全程，含水</t>
    <phoneticPr fontId="2" type="noConversion"/>
  </si>
  <si>
    <t>黄山</t>
    <phoneticPr fontId="2" type="noConversion"/>
  </si>
  <si>
    <t>山顶中餐</t>
    <phoneticPr fontId="2" type="noConversion"/>
  </si>
  <si>
    <t>宏村门票</t>
    <phoneticPr fontId="2" type="noConversion"/>
  </si>
  <si>
    <t>景区交通</t>
    <phoneticPr fontId="2" type="noConversion"/>
  </si>
  <si>
    <t>门票</t>
    <phoneticPr fontId="2" type="noConversion"/>
  </si>
  <si>
    <t>2</t>
    <phoneticPr fontId="2" type="noConversion"/>
  </si>
  <si>
    <t>往返火车票-二等座-济南</t>
    <phoneticPr fontId="2" type="noConversion"/>
  </si>
  <si>
    <t>华山徽宴酒店 单人间</t>
    <phoneticPr fontId="2" type="noConversion"/>
  </si>
  <si>
    <t>华山徽宴酒店 标准间</t>
    <phoneticPr fontId="2" type="noConversion"/>
  </si>
  <si>
    <t>登山杆</t>
    <phoneticPr fontId="2" type="noConversion"/>
  </si>
  <si>
    <t>新安人家</t>
    <phoneticPr fontId="2" type="noConversion"/>
  </si>
  <si>
    <t>D1 晚餐 酒水</t>
    <phoneticPr fontId="2" type="noConversion"/>
  </si>
  <si>
    <t>1</t>
    <phoneticPr fontId="2" type="noConversion"/>
  </si>
  <si>
    <t>1</t>
    <phoneticPr fontId="2" type="noConversion"/>
  </si>
  <si>
    <t>徽商帮里</t>
    <phoneticPr fontId="2" type="noConversion"/>
  </si>
  <si>
    <t>D2 晚餐 酒水</t>
    <phoneticPr fontId="2" type="noConversion"/>
  </si>
  <si>
    <t>华山徽宴酒店</t>
    <phoneticPr fontId="2" type="noConversion"/>
  </si>
  <si>
    <t>D3 午餐 酒水</t>
    <phoneticPr fontId="2" type="noConversion"/>
  </si>
  <si>
    <t>51+2座 大巴车</t>
    <phoneticPr fontId="2" type="noConversion"/>
  </si>
  <si>
    <t>北京退票</t>
    <phoneticPr fontId="2" type="noConversion"/>
  </si>
  <si>
    <t>陈仁义、姜焱、吴春娟</t>
    <phoneticPr fontId="2" type="noConversion"/>
  </si>
  <si>
    <t>北京火车票代订费</t>
    <phoneticPr fontId="2" type="noConversion"/>
  </si>
  <si>
    <t>赵鸿斐</t>
    <phoneticPr fontId="2" type="noConversion"/>
  </si>
  <si>
    <t>上海退票</t>
    <phoneticPr fontId="2" type="noConversion"/>
  </si>
  <si>
    <t>上下行缆车</t>
    <phoneticPr fontId="2" type="noConversion"/>
  </si>
  <si>
    <t>横幅</t>
    <phoneticPr fontId="2" type="noConversion"/>
  </si>
  <si>
    <t>3日送高铁</t>
    <phoneticPr fontId="2" type="noConversion"/>
  </si>
  <si>
    <t>报销餐费</t>
    <phoneticPr fontId="2" type="noConversion"/>
  </si>
  <si>
    <t>报销食品费</t>
    <phoneticPr fontId="2" type="noConversion"/>
  </si>
  <si>
    <t>魏建强的票未退，当天时间来不及</t>
    <phoneticPr fontId="2" type="noConversion"/>
  </si>
  <si>
    <t>黄山游览结算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</si>
</sst>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€-2]\ #,##0"/>
    <numFmt numFmtId="177" formatCode="0.00_);[Red]\(0.00\)"/>
    <numFmt numFmtId="178" formatCode="0_);[Red]\(0\)"/>
  </numFmts>
  <fonts count="16" x14ac:knownFonts="1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333333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u/>
      <sz val="12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6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42">
    <xf numFmtId="0" fontId="0" fillId="0" borderId="0" xfId="0"/>
    <xf numFmtId="0" fontId="8" fillId="0" borderId="0" xfId="0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177" fontId="11" fillId="4" borderId="1" xfId="3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/>
    </xf>
    <xf numFmtId="49" fontId="13" fillId="5" borderId="1" xfId="1" applyNumberFormat="1" applyFont="1" applyFill="1" applyBorder="1" applyAlignment="1">
      <alignment vertical="center"/>
    </xf>
    <xf numFmtId="40" fontId="13" fillId="6" borderId="1" xfId="2" applyNumberFormat="1" applyFont="1" applyFill="1" applyBorder="1" applyAlignment="1">
      <alignment horizontal="right" vertical="center" wrapText="1"/>
    </xf>
    <xf numFmtId="0" fontId="8" fillId="4" borderId="0" xfId="0" applyFont="1" applyFill="1" applyAlignme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40" fontId="14" fillId="7" borderId="1" xfId="0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176" fontId="8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77" fontId="1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77" fontId="15" fillId="0" borderId="0" xfId="0" applyNumberFormat="1" applyFont="1" applyAlignment="1">
      <alignment horizontal="center" vertical="center"/>
    </xf>
    <xf numFmtId="49" fontId="9" fillId="3" borderId="1" xfId="2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76" fontId="11" fillId="0" borderId="1" xfId="1" applyFont="1" applyBorder="1" applyAlignment="1">
      <alignment horizontal="left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7" fontId="13" fillId="0" borderId="1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40" fontId="14" fillId="0" borderId="1" xfId="0" applyNumberFormat="1" applyFont="1" applyFill="1" applyBorder="1" applyAlignment="1">
      <alignment horizontal="center" vertical="center" wrapText="1"/>
    </xf>
    <xf numFmtId="178" fontId="13" fillId="5" borderId="1" xfId="1" applyNumberFormat="1" applyFont="1" applyFill="1" applyBorder="1" applyAlignment="1">
      <alignment horizontal="center" vertical="center"/>
    </xf>
    <xf numFmtId="176" fontId="13" fillId="4" borderId="1" xfId="1" applyFont="1" applyFill="1" applyBorder="1" applyAlignment="1">
      <alignment horizontal="center" vertical="center" wrapText="1"/>
    </xf>
    <xf numFmtId="176" fontId="13" fillId="5" borderId="1" xfId="1" applyFont="1" applyFill="1" applyBorder="1" applyAlignment="1">
      <alignment vertical="center" wrapText="1"/>
    </xf>
    <xf numFmtId="176" fontId="13" fillId="5" borderId="1" xfId="1" applyFont="1" applyFill="1" applyBorder="1" applyAlignment="1">
      <alignment vertical="center"/>
    </xf>
    <xf numFmtId="0" fontId="13" fillId="0" borderId="1" xfId="2" applyFont="1" applyFill="1" applyBorder="1" applyAlignment="1">
      <alignment horizontal="center" vertical="center" wrapText="1"/>
    </xf>
    <xf numFmtId="176" fontId="11" fillId="0" borderId="2" xfId="1" applyFont="1" applyBorder="1" applyAlignment="1">
      <alignment horizontal="left" vertical="center" wrapText="1"/>
    </xf>
    <xf numFmtId="176" fontId="11" fillId="0" borderId="3" xfId="1" applyFont="1" applyBorder="1" applyAlignment="1">
      <alignment horizontal="left" vertical="center" wrapText="1"/>
    </xf>
    <xf numFmtId="176" fontId="11" fillId="0" borderId="4" xfId="1" applyFont="1" applyBorder="1" applyAlignment="1">
      <alignment horizontal="left" vertical="center" wrapText="1"/>
    </xf>
    <xf numFmtId="176" fontId="7" fillId="8" borderId="1" xfId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2" applyFont="1" applyFill="1" applyBorder="1" applyAlignment="1">
      <alignment horizontal="center" vertical="center" wrapText="1"/>
    </xf>
  </cellXfs>
  <cellStyles count="4">
    <cellStyle name="Normal_Sheet1" xfId="2"/>
    <cellStyle name="常规" xfId="0" builtinId="0"/>
    <cellStyle name="常规 14" xfId="1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6"/>
  <sheetViews>
    <sheetView tabSelected="1" zoomScale="85" zoomScaleNormal="85" workbookViewId="0">
      <selection activeCell="F9" sqref="F9"/>
    </sheetView>
  </sheetViews>
  <sheetFormatPr defaultRowHeight="17.25" x14ac:dyDescent="0.2"/>
  <cols>
    <col min="1" max="1" width="19.375" style="1" customWidth="1"/>
    <col min="2" max="2" width="27.75" style="1" bestFit="1" customWidth="1"/>
    <col min="3" max="3" width="19" style="17" customWidth="1"/>
    <col min="4" max="4" width="14.125" style="20" customWidth="1"/>
    <col min="5" max="5" width="10.5" style="20" customWidth="1"/>
    <col min="6" max="6" width="22.25" style="17" customWidth="1"/>
    <col min="7" max="7" width="36" style="1" bestFit="1" customWidth="1"/>
    <col min="8" max="8" width="10.375" style="1" hidden="1" customWidth="1"/>
    <col min="9" max="9" width="9" style="1" hidden="1" customWidth="1"/>
    <col min="10" max="249" width="9" style="1"/>
    <col min="250" max="250" width="21.625" style="1" customWidth="1"/>
    <col min="251" max="251" width="33.625" style="1" customWidth="1"/>
    <col min="252" max="252" width="19.375" style="1" customWidth="1"/>
    <col min="253" max="253" width="9.125" style="1" customWidth="1"/>
    <col min="254" max="254" width="6.5" style="1" customWidth="1"/>
    <col min="255" max="255" width="17.375" style="1" customWidth="1"/>
    <col min="256" max="262" width="0" style="1" hidden="1" customWidth="1"/>
    <col min="263" max="263" width="49.375" style="1" customWidth="1"/>
    <col min="264" max="265" width="0" style="1" hidden="1" customWidth="1"/>
    <col min="266" max="505" width="9" style="1"/>
    <col min="506" max="506" width="21.625" style="1" customWidth="1"/>
    <col min="507" max="507" width="33.625" style="1" customWidth="1"/>
    <col min="508" max="508" width="19.375" style="1" customWidth="1"/>
    <col min="509" max="509" width="9.125" style="1" customWidth="1"/>
    <col min="510" max="510" width="6.5" style="1" customWidth="1"/>
    <col min="511" max="511" width="17.375" style="1" customWidth="1"/>
    <col min="512" max="518" width="0" style="1" hidden="1" customWidth="1"/>
    <col min="519" max="519" width="49.375" style="1" customWidth="1"/>
    <col min="520" max="521" width="0" style="1" hidden="1" customWidth="1"/>
    <col min="522" max="761" width="9" style="1"/>
    <col min="762" max="762" width="21.625" style="1" customWidth="1"/>
    <col min="763" max="763" width="33.625" style="1" customWidth="1"/>
    <col min="764" max="764" width="19.375" style="1" customWidth="1"/>
    <col min="765" max="765" width="9.125" style="1" customWidth="1"/>
    <col min="766" max="766" width="6.5" style="1" customWidth="1"/>
    <col min="767" max="767" width="17.375" style="1" customWidth="1"/>
    <col min="768" max="774" width="0" style="1" hidden="1" customWidth="1"/>
    <col min="775" max="775" width="49.375" style="1" customWidth="1"/>
    <col min="776" max="777" width="0" style="1" hidden="1" customWidth="1"/>
    <col min="778" max="1017" width="9" style="1"/>
    <col min="1018" max="1018" width="21.625" style="1" customWidth="1"/>
    <col min="1019" max="1019" width="33.625" style="1" customWidth="1"/>
    <col min="1020" max="1020" width="19.375" style="1" customWidth="1"/>
    <col min="1021" max="1021" width="9.125" style="1" customWidth="1"/>
    <col min="1022" max="1022" width="6.5" style="1" customWidth="1"/>
    <col min="1023" max="1023" width="17.375" style="1" customWidth="1"/>
    <col min="1024" max="1030" width="0" style="1" hidden="1" customWidth="1"/>
    <col min="1031" max="1031" width="49.375" style="1" customWidth="1"/>
    <col min="1032" max="1033" width="0" style="1" hidden="1" customWidth="1"/>
    <col min="1034" max="1273" width="9" style="1"/>
    <col min="1274" max="1274" width="21.625" style="1" customWidth="1"/>
    <col min="1275" max="1275" width="33.625" style="1" customWidth="1"/>
    <col min="1276" max="1276" width="19.375" style="1" customWidth="1"/>
    <col min="1277" max="1277" width="9.125" style="1" customWidth="1"/>
    <col min="1278" max="1278" width="6.5" style="1" customWidth="1"/>
    <col min="1279" max="1279" width="17.375" style="1" customWidth="1"/>
    <col min="1280" max="1286" width="0" style="1" hidden="1" customWidth="1"/>
    <col min="1287" max="1287" width="49.375" style="1" customWidth="1"/>
    <col min="1288" max="1289" width="0" style="1" hidden="1" customWidth="1"/>
    <col min="1290" max="1529" width="9" style="1"/>
    <col min="1530" max="1530" width="21.625" style="1" customWidth="1"/>
    <col min="1531" max="1531" width="33.625" style="1" customWidth="1"/>
    <col min="1532" max="1532" width="19.375" style="1" customWidth="1"/>
    <col min="1533" max="1533" width="9.125" style="1" customWidth="1"/>
    <col min="1534" max="1534" width="6.5" style="1" customWidth="1"/>
    <col min="1535" max="1535" width="17.375" style="1" customWidth="1"/>
    <col min="1536" max="1542" width="0" style="1" hidden="1" customWidth="1"/>
    <col min="1543" max="1543" width="49.375" style="1" customWidth="1"/>
    <col min="1544" max="1545" width="0" style="1" hidden="1" customWidth="1"/>
    <col min="1546" max="1785" width="9" style="1"/>
    <col min="1786" max="1786" width="21.625" style="1" customWidth="1"/>
    <col min="1787" max="1787" width="33.625" style="1" customWidth="1"/>
    <col min="1788" max="1788" width="19.375" style="1" customWidth="1"/>
    <col min="1789" max="1789" width="9.125" style="1" customWidth="1"/>
    <col min="1790" max="1790" width="6.5" style="1" customWidth="1"/>
    <col min="1791" max="1791" width="17.375" style="1" customWidth="1"/>
    <col min="1792" max="1798" width="0" style="1" hidden="1" customWidth="1"/>
    <col min="1799" max="1799" width="49.375" style="1" customWidth="1"/>
    <col min="1800" max="1801" width="0" style="1" hidden="1" customWidth="1"/>
    <col min="1802" max="2041" width="9" style="1"/>
    <col min="2042" max="2042" width="21.625" style="1" customWidth="1"/>
    <col min="2043" max="2043" width="33.625" style="1" customWidth="1"/>
    <col min="2044" max="2044" width="19.375" style="1" customWidth="1"/>
    <col min="2045" max="2045" width="9.125" style="1" customWidth="1"/>
    <col min="2046" max="2046" width="6.5" style="1" customWidth="1"/>
    <col min="2047" max="2047" width="17.375" style="1" customWidth="1"/>
    <col min="2048" max="2054" width="0" style="1" hidden="1" customWidth="1"/>
    <col min="2055" max="2055" width="49.375" style="1" customWidth="1"/>
    <col min="2056" max="2057" width="0" style="1" hidden="1" customWidth="1"/>
    <col min="2058" max="2297" width="9" style="1"/>
    <col min="2298" max="2298" width="21.625" style="1" customWidth="1"/>
    <col min="2299" max="2299" width="33.625" style="1" customWidth="1"/>
    <col min="2300" max="2300" width="19.375" style="1" customWidth="1"/>
    <col min="2301" max="2301" width="9.125" style="1" customWidth="1"/>
    <col min="2302" max="2302" width="6.5" style="1" customWidth="1"/>
    <col min="2303" max="2303" width="17.375" style="1" customWidth="1"/>
    <col min="2304" max="2310" width="0" style="1" hidden="1" customWidth="1"/>
    <col min="2311" max="2311" width="49.375" style="1" customWidth="1"/>
    <col min="2312" max="2313" width="0" style="1" hidden="1" customWidth="1"/>
    <col min="2314" max="2553" width="9" style="1"/>
    <col min="2554" max="2554" width="21.625" style="1" customWidth="1"/>
    <col min="2555" max="2555" width="33.625" style="1" customWidth="1"/>
    <col min="2556" max="2556" width="19.375" style="1" customWidth="1"/>
    <col min="2557" max="2557" width="9.125" style="1" customWidth="1"/>
    <col min="2558" max="2558" width="6.5" style="1" customWidth="1"/>
    <col min="2559" max="2559" width="17.375" style="1" customWidth="1"/>
    <col min="2560" max="2566" width="0" style="1" hidden="1" customWidth="1"/>
    <col min="2567" max="2567" width="49.375" style="1" customWidth="1"/>
    <col min="2568" max="2569" width="0" style="1" hidden="1" customWidth="1"/>
    <col min="2570" max="2809" width="9" style="1"/>
    <col min="2810" max="2810" width="21.625" style="1" customWidth="1"/>
    <col min="2811" max="2811" width="33.625" style="1" customWidth="1"/>
    <col min="2812" max="2812" width="19.375" style="1" customWidth="1"/>
    <col min="2813" max="2813" width="9.125" style="1" customWidth="1"/>
    <col min="2814" max="2814" width="6.5" style="1" customWidth="1"/>
    <col min="2815" max="2815" width="17.375" style="1" customWidth="1"/>
    <col min="2816" max="2822" width="0" style="1" hidden="1" customWidth="1"/>
    <col min="2823" max="2823" width="49.375" style="1" customWidth="1"/>
    <col min="2824" max="2825" width="0" style="1" hidden="1" customWidth="1"/>
    <col min="2826" max="3065" width="9" style="1"/>
    <col min="3066" max="3066" width="21.625" style="1" customWidth="1"/>
    <col min="3067" max="3067" width="33.625" style="1" customWidth="1"/>
    <col min="3068" max="3068" width="19.375" style="1" customWidth="1"/>
    <col min="3069" max="3069" width="9.125" style="1" customWidth="1"/>
    <col min="3070" max="3070" width="6.5" style="1" customWidth="1"/>
    <col min="3071" max="3071" width="17.375" style="1" customWidth="1"/>
    <col min="3072" max="3078" width="0" style="1" hidden="1" customWidth="1"/>
    <col min="3079" max="3079" width="49.375" style="1" customWidth="1"/>
    <col min="3080" max="3081" width="0" style="1" hidden="1" customWidth="1"/>
    <col min="3082" max="3321" width="9" style="1"/>
    <col min="3322" max="3322" width="21.625" style="1" customWidth="1"/>
    <col min="3323" max="3323" width="33.625" style="1" customWidth="1"/>
    <col min="3324" max="3324" width="19.375" style="1" customWidth="1"/>
    <col min="3325" max="3325" width="9.125" style="1" customWidth="1"/>
    <col min="3326" max="3326" width="6.5" style="1" customWidth="1"/>
    <col min="3327" max="3327" width="17.375" style="1" customWidth="1"/>
    <col min="3328" max="3334" width="0" style="1" hidden="1" customWidth="1"/>
    <col min="3335" max="3335" width="49.375" style="1" customWidth="1"/>
    <col min="3336" max="3337" width="0" style="1" hidden="1" customWidth="1"/>
    <col min="3338" max="3577" width="9" style="1"/>
    <col min="3578" max="3578" width="21.625" style="1" customWidth="1"/>
    <col min="3579" max="3579" width="33.625" style="1" customWidth="1"/>
    <col min="3580" max="3580" width="19.375" style="1" customWidth="1"/>
    <col min="3581" max="3581" width="9.125" style="1" customWidth="1"/>
    <col min="3582" max="3582" width="6.5" style="1" customWidth="1"/>
    <col min="3583" max="3583" width="17.375" style="1" customWidth="1"/>
    <col min="3584" max="3590" width="0" style="1" hidden="1" customWidth="1"/>
    <col min="3591" max="3591" width="49.375" style="1" customWidth="1"/>
    <col min="3592" max="3593" width="0" style="1" hidden="1" customWidth="1"/>
    <col min="3594" max="3833" width="9" style="1"/>
    <col min="3834" max="3834" width="21.625" style="1" customWidth="1"/>
    <col min="3835" max="3835" width="33.625" style="1" customWidth="1"/>
    <col min="3836" max="3836" width="19.375" style="1" customWidth="1"/>
    <col min="3837" max="3837" width="9.125" style="1" customWidth="1"/>
    <col min="3838" max="3838" width="6.5" style="1" customWidth="1"/>
    <col min="3839" max="3839" width="17.375" style="1" customWidth="1"/>
    <col min="3840" max="3846" width="0" style="1" hidden="1" customWidth="1"/>
    <col min="3847" max="3847" width="49.375" style="1" customWidth="1"/>
    <col min="3848" max="3849" width="0" style="1" hidden="1" customWidth="1"/>
    <col min="3850" max="4089" width="9" style="1"/>
    <col min="4090" max="4090" width="21.625" style="1" customWidth="1"/>
    <col min="4091" max="4091" width="33.625" style="1" customWidth="1"/>
    <col min="4092" max="4092" width="19.375" style="1" customWidth="1"/>
    <col min="4093" max="4093" width="9.125" style="1" customWidth="1"/>
    <col min="4094" max="4094" width="6.5" style="1" customWidth="1"/>
    <col min="4095" max="4095" width="17.375" style="1" customWidth="1"/>
    <col min="4096" max="4102" width="0" style="1" hidden="1" customWidth="1"/>
    <col min="4103" max="4103" width="49.375" style="1" customWidth="1"/>
    <col min="4104" max="4105" width="0" style="1" hidden="1" customWidth="1"/>
    <col min="4106" max="4345" width="9" style="1"/>
    <col min="4346" max="4346" width="21.625" style="1" customWidth="1"/>
    <col min="4347" max="4347" width="33.625" style="1" customWidth="1"/>
    <col min="4348" max="4348" width="19.375" style="1" customWidth="1"/>
    <col min="4349" max="4349" width="9.125" style="1" customWidth="1"/>
    <col min="4350" max="4350" width="6.5" style="1" customWidth="1"/>
    <col min="4351" max="4351" width="17.375" style="1" customWidth="1"/>
    <col min="4352" max="4358" width="0" style="1" hidden="1" customWidth="1"/>
    <col min="4359" max="4359" width="49.375" style="1" customWidth="1"/>
    <col min="4360" max="4361" width="0" style="1" hidden="1" customWidth="1"/>
    <col min="4362" max="4601" width="9" style="1"/>
    <col min="4602" max="4602" width="21.625" style="1" customWidth="1"/>
    <col min="4603" max="4603" width="33.625" style="1" customWidth="1"/>
    <col min="4604" max="4604" width="19.375" style="1" customWidth="1"/>
    <col min="4605" max="4605" width="9.125" style="1" customWidth="1"/>
    <col min="4606" max="4606" width="6.5" style="1" customWidth="1"/>
    <col min="4607" max="4607" width="17.375" style="1" customWidth="1"/>
    <col min="4608" max="4614" width="0" style="1" hidden="1" customWidth="1"/>
    <col min="4615" max="4615" width="49.375" style="1" customWidth="1"/>
    <col min="4616" max="4617" width="0" style="1" hidden="1" customWidth="1"/>
    <col min="4618" max="4857" width="9" style="1"/>
    <col min="4858" max="4858" width="21.625" style="1" customWidth="1"/>
    <col min="4859" max="4859" width="33.625" style="1" customWidth="1"/>
    <col min="4860" max="4860" width="19.375" style="1" customWidth="1"/>
    <col min="4861" max="4861" width="9.125" style="1" customWidth="1"/>
    <col min="4862" max="4862" width="6.5" style="1" customWidth="1"/>
    <col min="4863" max="4863" width="17.375" style="1" customWidth="1"/>
    <col min="4864" max="4870" width="0" style="1" hidden="1" customWidth="1"/>
    <col min="4871" max="4871" width="49.375" style="1" customWidth="1"/>
    <col min="4872" max="4873" width="0" style="1" hidden="1" customWidth="1"/>
    <col min="4874" max="5113" width="9" style="1"/>
    <col min="5114" max="5114" width="21.625" style="1" customWidth="1"/>
    <col min="5115" max="5115" width="33.625" style="1" customWidth="1"/>
    <col min="5116" max="5116" width="19.375" style="1" customWidth="1"/>
    <col min="5117" max="5117" width="9.125" style="1" customWidth="1"/>
    <col min="5118" max="5118" width="6.5" style="1" customWidth="1"/>
    <col min="5119" max="5119" width="17.375" style="1" customWidth="1"/>
    <col min="5120" max="5126" width="0" style="1" hidden="1" customWidth="1"/>
    <col min="5127" max="5127" width="49.375" style="1" customWidth="1"/>
    <col min="5128" max="5129" width="0" style="1" hidden="1" customWidth="1"/>
    <col min="5130" max="5369" width="9" style="1"/>
    <col min="5370" max="5370" width="21.625" style="1" customWidth="1"/>
    <col min="5371" max="5371" width="33.625" style="1" customWidth="1"/>
    <col min="5372" max="5372" width="19.375" style="1" customWidth="1"/>
    <col min="5373" max="5373" width="9.125" style="1" customWidth="1"/>
    <col min="5374" max="5374" width="6.5" style="1" customWidth="1"/>
    <col min="5375" max="5375" width="17.375" style="1" customWidth="1"/>
    <col min="5376" max="5382" width="0" style="1" hidden="1" customWidth="1"/>
    <col min="5383" max="5383" width="49.375" style="1" customWidth="1"/>
    <col min="5384" max="5385" width="0" style="1" hidden="1" customWidth="1"/>
    <col min="5386" max="5625" width="9" style="1"/>
    <col min="5626" max="5626" width="21.625" style="1" customWidth="1"/>
    <col min="5627" max="5627" width="33.625" style="1" customWidth="1"/>
    <col min="5628" max="5628" width="19.375" style="1" customWidth="1"/>
    <col min="5629" max="5629" width="9.125" style="1" customWidth="1"/>
    <col min="5630" max="5630" width="6.5" style="1" customWidth="1"/>
    <col min="5631" max="5631" width="17.375" style="1" customWidth="1"/>
    <col min="5632" max="5638" width="0" style="1" hidden="1" customWidth="1"/>
    <col min="5639" max="5639" width="49.375" style="1" customWidth="1"/>
    <col min="5640" max="5641" width="0" style="1" hidden="1" customWidth="1"/>
    <col min="5642" max="5881" width="9" style="1"/>
    <col min="5882" max="5882" width="21.625" style="1" customWidth="1"/>
    <col min="5883" max="5883" width="33.625" style="1" customWidth="1"/>
    <col min="5884" max="5884" width="19.375" style="1" customWidth="1"/>
    <col min="5885" max="5885" width="9.125" style="1" customWidth="1"/>
    <col min="5886" max="5886" width="6.5" style="1" customWidth="1"/>
    <col min="5887" max="5887" width="17.375" style="1" customWidth="1"/>
    <col min="5888" max="5894" width="0" style="1" hidden="1" customWidth="1"/>
    <col min="5895" max="5895" width="49.375" style="1" customWidth="1"/>
    <col min="5896" max="5897" width="0" style="1" hidden="1" customWidth="1"/>
    <col min="5898" max="6137" width="9" style="1"/>
    <col min="6138" max="6138" width="21.625" style="1" customWidth="1"/>
    <col min="6139" max="6139" width="33.625" style="1" customWidth="1"/>
    <col min="6140" max="6140" width="19.375" style="1" customWidth="1"/>
    <col min="6141" max="6141" width="9.125" style="1" customWidth="1"/>
    <col min="6142" max="6142" width="6.5" style="1" customWidth="1"/>
    <col min="6143" max="6143" width="17.375" style="1" customWidth="1"/>
    <col min="6144" max="6150" width="0" style="1" hidden="1" customWidth="1"/>
    <col min="6151" max="6151" width="49.375" style="1" customWidth="1"/>
    <col min="6152" max="6153" width="0" style="1" hidden="1" customWidth="1"/>
    <col min="6154" max="6393" width="9" style="1"/>
    <col min="6394" max="6394" width="21.625" style="1" customWidth="1"/>
    <col min="6395" max="6395" width="33.625" style="1" customWidth="1"/>
    <col min="6396" max="6396" width="19.375" style="1" customWidth="1"/>
    <col min="6397" max="6397" width="9.125" style="1" customWidth="1"/>
    <col min="6398" max="6398" width="6.5" style="1" customWidth="1"/>
    <col min="6399" max="6399" width="17.375" style="1" customWidth="1"/>
    <col min="6400" max="6406" width="0" style="1" hidden="1" customWidth="1"/>
    <col min="6407" max="6407" width="49.375" style="1" customWidth="1"/>
    <col min="6408" max="6409" width="0" style="1" hidden="1" customWidth="1"/>
    <col min="6410" max="6649" width="9" style="1"/>
    <col min="6650" max="6650" width="21.625" style="1" customWidth="1"/>
    <col min="6651" max="6651" width="33.625" style="1" customWidth="1"/>
    <col min="6652" max="6652" width="19.375" style="1" customWidth="1"/>
    <col min="6653" max="6653" width="9.125" style="1" customWidth="1"/>
    <col min="6654" max="6654" width="6.5" style="1" customWidth="1"/>
    <col min="6655" max="6655" width="17.375" style="1" customWidth="1"/>
    <col min="6656" max="6662" width="0" style="1" hidden="1" customWidth="1"/>
    <col min="6663" max="6663" width="49.375" style="1" customWidth="1"/>
    <col min="6664" max="6665" width="0" style="1" hidden="1" customWidth="1"/>
    <col min="6666" max="6905" width="9" style="1"/>
    <col min="6906" max="6906" width="21.625" style="1" customWidth="1"/>
    <col min="6907" max="6907" width="33.625" style="1" customWidth="1"/>
    <col min="6908" max="6908" width="19.375" style="1" customWidth="1"/>
    <col min="6909" max="6909" width="9.125" style="1" customWidth="1"/>
    <col min="6910" max="6910" width="6.5" style="1" customWidth="1"/>
    <col min="6911" max="6911" width="17.375" style="1" customWidth="1"/>
    <col min="6912" max="6918" width="0" style="1" hidden="1" customWidth="1"/>
    <col min="6919" max="6919" width="49.375" style="1" customWidth="1"/>
    <col min="6920" max="6921" width="0" style="1" hidden="1" customWidth="1"/>
    <col min="6922" max="7161" width="9" style="1"/>
    <col min="7162" max="7162" width="21.625" style="1" customWidth="1"/>
    <col min="7163" max="7163" width="33.625" style="1" customWidth="1"/>
    <col min="7164" max="7164" width="19.375" style="1" customWidth="1"/>
    <col min="7165" max="7165" width="9.125" style="1" customWidth="1"/>
    <col min="7166" max="7166" width="6.5" style="1" customWidth="1"/>
    <col min="7167" max="7167" width="17.375" style="1" customWidth="1"/>
    <col min="7168" max="7174" width="0" style="1" hidden="1" customWidth="1"/>
    <col min="7175" max="7175" width="49.375" style="1" customWidth="1"/>
    <col min="7176" max="7177" width="0" style="1" hidden="1" customWidth="1"/>
    <col min="7178" max="7417" width="9" style="1"/>
    <col min="7418" max="7418" width="21.625" style="1" customWidth="1"/>
    <col min="7419" max="7419" width="33.625" style="1" customWidth="1"/>
    <col min="7420" max="7420" width="19.375" style="1" customWidth="1"/>
    <col min="7421" max="7421" width="9.125" style="1" customWidth="1"/>
    <col min="7422" max="7422" width="6.5" style="1" customWidth="1"/>
    <col min="7423" max="7423" width="17.375" style="1" customWidth="1"/>
    <col min="7424" max="7430" width="0" style="1" hidden="1" customWidth="1"/>
    <col min="7431" max="7431" width="49.375" style="1" customWidth="1"/>
    <col min="7432" max="7433" width="0" style="1" hidden="1" customWidth="1"/>
    <col min="7434" max="7673" width="9" style="1"/>
    <col min="7674" max="7674" width="21.625" style="1" customWidth="1"/>
    <col min="7675" max="7675" width="33.625" style="1" customWidth="1"/>
    <col min="7676" max="7676" width="19.375" style="1" customWidth="1"/>
    <col min="7677" max="7677" width="9.125" style="1" customWidth="1"/>
    <col min="7678" max="7678" width="6.5" style="1" customWidth="1"/>
    <col min="7679" max="7679" width="17.375" style="1" customWidth="1"/>
    <col min="7680" max="7686" width="0" style="1" hidden="1" customWidth="1"/>
    <col min="7687" max="7687" width="49.375" style="1" customWidth="1"/>
    <col min="7688" max="7689" width="0" style="1" hidden="1" customWidth="1"/>
    <col min="7690" max="7929" width="9" style="1"/>
    <col min="7930" max="7930" width="21.625" style="1" customWidth="1"/>
    <col min="7931" max="7931" width="33.625" style="1" customWidth="1"/>
    <col min="7932" max="7932" width="19.375" style="1" customWidth="1"/>
    <col min="7933" max="7933" width="9.125" style="1" customWidth="1"/>
    <col min="7934" max="7934" width="6.5" style="1" customWidth="1"/>
    <col min="7935" max="7935" width="17.375" style="1" customWidth="1"/>
    <col min="7936" max="7942" width="0" style="1" hidden="1" customWidth="1"/>
    <col min="7943" max="7943" width="49.375" style="1" customWidth="1"/>
    <col min="7944" max="7945" width="0" style="1" hidden="1" customWidth="1"/>
    <col min="7946" max="8185" width="9" style="1"/>
    <col min="8186" max="8186" width="21.625" style="1" customWidth="1"/>
    <col min="8187" max="8187" width="33.625" style="1" customWidth="1"/>
    <col min="8188" max="8188" width="19.375" style="1" customWidth="1"/>
    <col min="8189" max="8189" width="9.125" style="1" customWidth="1"/>
    <col min="8190" max="8190" width="6.5" style="1" customWidth="1"/>
    <col min="8191" max="8191" width="17.375" style="1" customWidth="1"/>
    <col min="8192" max="8198" width="0" style="1" hidden="1" customWidth="1"/>
    <col min="8199" max="8199" width="49.375" style="1" customWidth="1"/>
    <col min="8200" max="8201" width="0" style="1" hidden="1" customWidth="1"/>
    <col min="8202" max="8441" width="9" style="1"/>
    <col min="8442" max="8442" width="21.625" style="1" customWidth="1"/>
    <col min="8443" max="8443" width="33.625" style="1" customWidth="1"/>
    <col min="8444" max="8444" width="19.375" style="1" customWidth="1"/>
    <col min="8445" max="8445" width="9.125" style="1" customWidth="1"/>
    <col min="8446" max="8446" width="6.5" style="1" customWidth="1"/>
    <col min="8447" max="8447" width="17.375" style="1" customWidth="1"/>
    <col min="8448" max="8454" width="0" style="1" hidden="1" customWidth="1"/>
    <col min="8455" max="8455" width="49.375" style="1" customWidth="1"/>
    <col min="8456" max="8457" width="0" style="1" hidden="1" customWidth="1"/>
    <col min="8458" max="8697" width="9" style="1"/>
    <col min="8698" max="8698" width="21.625" style="1" customWidth="1"/>
    <col min="8699" max="8699" width="33.625" style="1" customWidth="1"/>
    <col min="8700" max="8700" width="19.375" style="1" customWidth="1"/>
    <col min="8701" max="8701" width="9.125" style="1" customWidth="1"/>
    <col min="8702" max="8702" width="6.5" style="1" customWidth="1"/>
    <col min="8703" max="8703" width="17.375" style="1" customWidth="1"/>
    <col min="8704" max="8710" width="0" style="1" hidden="1" customWidth="1"/>
    <col min="8711" max="8711" width="49.375" style="1" customWidth="1"/>
    <col min="8712" max="8713" width="0" style="1" hidden="1" customWidth="1"/>
    <col min="8714" max="8953" width="9" style="1"/>
    <col min="8954" max="8954" width="21.625" style="1" customWidth="1"/>
    <col min="8955" max="8955" width="33.625" style="1" customWidth="1"/>
    <col min="8956" max="8956" width="19.375" style="1" customWidth="1"/>
    <col min="8957" max="8957" width="9.125" style="1" customWidth="1"/>
    <col min="8958" max="8958" width="6.5" style="1" customWidth="1"/>
    <col min="8959" max="8959" width="17.375" style="1" customWidth="1"/>
    <col min="8960" max="8966" width="0" style="1" hidden="1" customWidth="1"/>
    <col min="8967" max="8967" width="49.375" style="1" customWidth="1"/>
    <col min="8968" max="8969" width="0" style="1" hidden="1" customWidth="1"/>
    <col min="8970" max="9209" width="9" style="1"/>
    <col min="9210" max="9210" width="21.625" style="1" customWidth="1"/>
    <col min="9211" max="9211" width="33.625" style="1" customWidth="1"/>
    <col min="9212" max="9212" width="19.375" style="1" customWidth="1"/>
    <col min="9213" max="9213" width="9.125" style="1" customWidth="1"/>
    <col min="9214" max="9214" width="6.5" style="1" customWidth="1"/>
    <col min="9215" max="9215" width="17.375" style="1" customWidth="1"/>
    <col min="9216" max="9222" width="0" style="1" hidden="1" customWidth="1"/>
    <col min="9223" max="9223" width="49.375" style="1" customWidth="1"/>
    <col min="9224" max="9225" width="0" style="1" hidden="1" customWidth="1"/>
    <col min="9226" max="9465" width="9" style="1"/>
    <col min="9466" max="9466" width="21.625" style="1" customWidth="1"/>
    <col min="9467" max="9467" width="33.625" style="1" customWidth="1"/>
    <col min="9468" max="9468" width="19.375" style="1" customWidth="1"/>
    <col min="9469" max="9469" width="9.125" style="1" customWidth="1"/>
    <col min="9470" max="9470" width="6.5" style="1" customWidth="1"/>
    <col min="9471" max="9471" width="17.375" style="1" customWidth="1"/>
    <col min="9472" max="9478" width="0" style="1" hidden="1" customWidth="1"/>
    <col min="9479" max="9479" width="49.375" style="1" customWidth="1"/>
    <col min="9480" max="9481" width="0" style="1" hidden="1" customWidth="1"/>
    <col min="9482" max="9721" width="9" style="1"/>
    <col min="9722" max="9722" width="21.625" style="1" customWidth="1"/>
    <col min="9723" max="9723" width="33.625" style="1" customWidth="1"/>
    <col min="9724" max="9724" width="19.375" style="1" customWidth="1"/>
    <col min="9725" max="9725" width="9.125" style="1" customWidth="1"/>
    <col min="9726" max="9726" width="6.5" style="1" customWidth="1"/>
    <col min="9727" max="9727" width="17.375" style="1" customWidth="1"/>
    <col min="9728" max="9734" width="0" style="1" hidden="1" customWidth="1"/>
    <col min="9735" max="9735" width="49.375" style="1" customWidth="1"/>
    <col min="9736" max="9737" width="0" style="1" hidden="1" customWidth="1"/>
    <col min="9738" max="9977" width="9" style="1"/>
    <col min="9978" max="9978" width="21.625" style="1" customWidth="1"/>
    <col min="9979" max="9979" width="33.625" style="1" customWidth="1"/>
    <col min="9980" max="9980" width="19.375" style="1" customWidth="1"/>
    <col min="9981" max="9981" width="9.125" style="1" customWidth="1"/>
    <col min="9982" max="9982" width="6.5" style="1" customWidth="1"/>
    <col min="9983" max="9983" width="17.375" style="1" customWidth="1"/>
    <col min="9984" max="9990" width="0" style="1" hidden="1" customWidth="1"/>
    <col min="9991" max="9991" width="49.375" style="1" customWidth="1"/>
    <col min="9992" max="9993" width="0" style="1" hidden="1" customWidth="1"/>
    <col min="9994" max="10233" width="9" style="1"/>
    <col min="10234" max="10234" width="21.625" style="1" customWidth="1"/>
    <col min="10235" max="10235" width="33.625" style="1" customWidth="1"/>
    <col min="10236" max="10236" width="19.375" style="1" customWidth="1"/>
    <col min="10237" max="10237" width="9.125" style="1" customWidth="1"/>
    <col min="10238" max="10238" width="6.5" style="1" customWidth="1"/>
    <col min="10239" max="10239" width="17.375" style="1" customWidth="1"/>
    <col min="10240" max="10246" width="0" style="1" hidden="1" customWidth="1"/>
    <col min="10247" max="10247" width="49.375" style="1" customWidth="1"/>
    <col min="10248" max="10249" width="0" style="1" hidden="1" customWidth="1"/>
    <col min="10250" max="10489" width="9" style="1"/>
    <col min="10490" max="10490" width="21.625" style="1" customWidth="1"/>
    <col min="10491" max="10491" width="33.625" style="1" customWidth="1"/>
    <col min="10492" max="10492" width="19.375" style="1" customWidth="1"/>
    <col min="10493" max="10493" width="9.125" style="1" customWidth="1"/>
    <col min="10494" max="10494" width="6.5" style="1" customWidth="1"/>
    <col min="10495" max="10495" width="17.375" style="1" customWidth="1"/>
    <col min="10496" max="10502" width="0" style="1" hidden="1" customWidth="1"/>
    <col min="10503" max="10503" width="49.375" style="1" customWidth="1"/>
    <col min="10504" max="10505" width="0" style="1" hidden="1" customWidth="1"/>
    <col min="10506" max="10745" width="9" style="1"/>
    <col min="10746" max="10746" width="21.625" style="1" customWidth="1"/>
    <col min="10747" max="10747" width="33.625" style="1" customWidth="1"/>
    <col min="10748" max="10748" width="19.375" style="1" customWidth="1"/>
    <col min="10749" max="10749" width="9.125" style="1" customWidth="1"/>
    <col min="10750" max="10750" width="6.5" style="1" customWidth="1"/>
    <col min="10751" max="10751" width="17.375" style="1" customWidth="1"/>
    <col min="10752" max="10758" width="0" style="1" hidden="1" customWidth="1"/>
    <col min="10759" max="10759" width="49.375" style="1" customWidth="1"/>
    <col min="10760" max="10761" width="0" style="1" hidden="1" customWidth="1"/>
    <col min="10762" max="11001" width="9" style="1"/>
    <col min="11002" max="11002" width="21.625" style="1" customWidth="1"/>
    <col min="11003" max="11003" width="33.625" style="1" customWidth="1"/>
    <col min="11004" max="11004" width="19.375" style="1" customWidth="1"/>
    <col min="11005" max="11005" width="9.125" style="1" customWidth="1"/>
    <col min="11006" max="11006" width="6.5" style="1" customWidth="1"/>
    <col min="11007" max="11007" width="17.375" style="1" customWidth="1"/>
    <col min="11008" max="11014" width="0" style="1" hidden="1" customWidth="1"/>
    <col min="11015" max="11015" width="49.375" style="1" customWidth="1"/>
    <col min="11016" max="11017" width="0" style="1" hidden="1" customWidth="1"/>
    <col min="11018" max="11257" width="9" style="1"/>
    <col min="11258" max="11258" width="21.625" style="1" customWidth="1"/>
    <col min="11259" max="11259" width="33.625" style="1" customWidth="1"/>
    <col min="11260" max="11260" width="19.375" style="1" customWidth="1"/>
    <col min="11261" max="11261" width="9.125" style="1" customWidth="1"/>
    <col min="11262" max="11262" width="6.5" style="1" customWidth="1"/>
    <col min="11263" max="11263" width="17.375" style="1" customWidth="1"/>
    <col min="11264" max="11270" width="0" style="1" hidden="1" customWidth="1"/>
    <col min="11271" max="11271" width="49.375" style="1" customWidth="1"/>
    <col min="11272" max="11273" width="0" style="1" hidden="1" customWidth="1"/>
    <col min="11274" max="11513" width="9" style="1"/>
    <col min="11514" max="11514" width="21.625" style="1" customWidth="1"/>
    <col min="11515" max="11515" width="33.625" style="1" customWidth="1"/>
    <col min="11516" max="11516" width="19.375" style="1" customWidth="1"/>
    <col min="11517" max="11517" width="9.125" style="1" customWidth="1"/>
    <col min="11518" max="11518" width="6.5" style="1" customWidth="1"/>
    <col min="11519" max="11519" width="17.375" style="1" customWidth="1"/>
    <col min="11520" max="11526" width="0" style="1" hidden="1" customWidth="1"/>
    <col min="11527" max="11527" width="49.375" style="1" customWidth="1"/>
    <col min="11528" max="11529" width="0" style="1" hidden="1" customWidth="1"/>
    <col min="11530" max="11769" width="9" style="1"/>
    <col min="11770" max="11770" width="21.625" style="1" customWidth="1"/>
    <col min="11771" max="11771" width="33.625" style="1" customWidth="1"/>
    <col min="11772" max="11772" width="19.375" style="1" customWidth="1"/>
    <col min="11773" max="11773" width="9.125" style="1" customWidth="1"/>
    <col min="11774" max="11774" width="6.5" style="1" customWidth="1"/>
    <col min="11775" max="11775" width="17.375" style="1" customWidth="1"/>
    <col min="11776" max="11782" width="0" style="1" hidden="1" customWidth="1"/>
    <col min="11783" max="11783" width="49.375" style="1" customWidth="1"/>
    <col min="11784" max="11785" width="0" style="1" hidden="1" customWidth="1"/>
    <col min="11786" max="12025" width="9" style="1"/>
    <col min="12026" max="12026" width="21.625" style="1" customWidth="1"/>
    <col min="12027" max="12027" width="33.625" style="1" customWidth="1"/>
    <col min="12028" max="12028" width="19.375" style="1" customWidth="1"/>
    <col min="12029" max="12029" width="9.125" style="1" customWidth="1"/>
    <col min="12030" max="12030" width="6.5" style="1" customWidth="1"/>
    <col min="12031" max="12031" width="17.375" style="1" customWidth="1"/>
    <col min="12032" max="12038" width="0" style="1" hidden="1" customWidth="1"/>
    <col min="12039" max="12039" width="49.375" style="1" customWidth="1"/>
    <col min="12040" max="12041" width="0" style="1" hidden="1" customWidth="1"/>
    <col min="12042" max="12281" width="9" style="1"/>
    <col min="12282" max="12282" width="21.625" style="1" customWidth="1"/>
    <col min="12283" max="12283" width="33.625" style="1" customWidth="1"/>
    <col min="12284" max="12284" width="19.375" style="1" customWidth="1"/>
    <col min="12285" max="12285" width="9.125" style="1" customWidth="1"/>
    <col min="12286" max="12286" width="6.5" style="1" customWidth="1"/>
    <col min="12287" max="12287" width="17.375" style="1" customWidth="1"/>
    <col min="12288" max="12294" width="0" style="1" hidden="1" customWidth="1"/>
    <col min="12295" max="12295" width="49.375" style="1" customWidth="1"/>
    <col min="12296" max="12297" width="0" style="1" hidden="1" customWidth="1"/>
    <col min="12298" max="12537" width="9" style="1"/>
    <col min="12538" max="12538" width="21.625" style="1" customWidth="1"/>
    <col min="12539" max="12539" width="33.625" style="1" customWidth="1"/>
    <col min="12540" max="12540" width="19.375" style="1" customWidth="1"/>
    <col min="12541" max="12541" width="9.125" style="1" customWidth="1"/>
    <col min="12542" max="12542" width="6.5" style="1" customWidth="1"/>
    <col min="12543" max="12543" width="17.375" style="1" customWidth="1"/>
    <col min="12544" max="12550" width="0" style="1" hidden="1" customWidth="1"/>
    <col min="12551" max="12551" width="49.375" style="1" customWidth="1"/>
    <col min="12552" max="12553" width="0" style="1" hidden="1" customWidth="1"/>
    <col min="12554" max="12793" width="9" style="1"/>
    <col min="12794" max="12794" width="21.625" style="1" customWidth="1"/>
    <col min="12795" max="12795" width="33.625" style="1" customWidth="1"/>
    <col min="12796" max="12796" width="19.375" style="1" customWidth="1"/>
    <col min="12797" max="12797" width="9.125" style="1" customWidth="1"/>
    <col min="12798" max="12798" width="6.5" style="1" customWidth="1"/>
    <col min="12799" max="12799" width="17.375" style="1" customWidth="1"/>
    <col min="12800" max="12806" width="0" style="1" hidden="1" customWidth="1"/>
    <col min="12807" max="12807" width="49.375" style="1" customWidth="1"/>
    <col min="12808" max="12809" width="0" style="1" hidden="1" customWidth="1"/>
    <col min="12810" max="13049" width="9" style="1"/>
    <col min="13050" max="13050" width="21.625" style="1" customWidth="1"/>
    <col min="13051" max="13051" width="33.625" style="1" customWidth="1"/>
    <col min="13052" max="13052" width="19.375" style="1" customWidth="1"/>
    <col min="13053" max="13053" width="9.125" style="1" customWidth="1"/>
    <col min="13054" max="13054" width="6.5" style="1" customWidth="1"/>
    <col min="13055" max="13055" width="17.375" style="1" customWidth="1"/>
    <col min="13056" max="13062" width="0" style="1" hidden="1" customWidth="1"/>
    <col min="13063" max="13063" width="49.375" style="1" customWidth="1"/>
    <col min="13064" max="13065" width="0" style="1" hidden="1" customWidth="1"/>
    <col min="13066" max="13305" width="9" style="1"/>
    <col min="13306" max="13306" width="21.625" style="1" customWidth="1"/>
    <col min="13307" max="13307" width="33.625" style="1" customWidth="1"/>
    <col min="13308" max="13308" width="19.375" style="1" customWidth="1"/>
    <col min="13309" max="13309" width="9.125" style="1" customWidth="1"/>
    <col min="13310" max="13310" width="6.5" style="1" customWidth="1"/>
    <col min="13311" max="13311" width="17.375" style="1" customWidth="1"/>
    <col min="13312" max="13318" width="0" style="1" hidden="1" customWidth="1"/>
    <col min="13319" max="13319" width="49.375" style="1" customWidth="1"/>
    <col min="13320" max="13321" width="0" style="1" hidden="1" customWidth="1"/>
    <col min="13322" max="13561" width="9" style="1"/>
    <col min="13562" max="13562" width="21.625" style="1" customWidth="1"/>
    <col min="13563" max="13563" width="33.625" style="1" customWidth="1"/>
    <col min="13564" max="13564" width="19.375" style="1" customWidth="1"/>
    <col min="13565" max="13565" width="9.125" style="1" customWidth="1"/>
    <col min="13566" max="13566" width="6.5" style="1" customWidth="1"/>
    <col min="13567" max="13567" width="17.375" style="1" customWidth="1"/>
    <col min="13568" max="13574" width="0" style="1" hidden="1" customWidth="1"/>
    <col min="13575" max="13575" width="49.375" style="1" customWidth="1"/>
    <col min="13576" max="13577" width="0" style="1" hidden="1" customWidth="1"/>
    <col min="13578" max="13817" width="9" style="1"/>
    <col min="13818" max="13818" width="21.625" style="1" customWidth="1"/>
    <col min="13819" max="13819" width="33.625" style="1" customWidth="1"/>
    <col min="13820" max="13820" width="19.375" style="1" customWidth="1"/>
    <col min="13821" max="13821" width="9.125" style="1" customWidth="1"/>
    <col min="13822" max="13822" width="6.5" style="1" customWidth="1"/>
    <col min="13823" max="13823" width="17.375" style="1" customWidth="1"/>
    <col min="13824" max="13830" width="0" style="1" hidden="1" customWidth="1"/>
    <col min="13831" max="13831" width="49.375" style="1" customWidth="1"/>
    <col min="13832" max="13833" width="0" style="1" hidden="1" customWidth="1"/>
    <col min="13834" max="14073" width="9" style="1"/>
    <col min="14074" max="14074" width="21.625" style="1" customWidth="1"/>
    <col min="14075" max="14075" width="33.625" style="1" customWidth="1"/>
    <col min="14076" max="14076" width="19.375" style="1" customWidth="1"/>
    <col min="14077" max="14077" width="9.125" style="1" customWidth="1"/>
    <col min="14078" max="14078" width="6.5" style="1" customWidth="1"/>
    <col min="14079" max="14079" width="17.375" style="1" customWidth="1"/>
    <col min="14080" max="14086" width="0" style="1" hidden="1" customWidth="1"/>
    <col min="14087" max="14087" width="49.375" style="1" customWidth="1"/>
    <col min="14088" max="14089" width="0" style="1" hidden="1" customWidth="1"/>
    <col min="14090" max="14329" width="9" style="1"/>
    <col min="14330" max="14330" width="21.625" style="1" customWidth="1"/>
    <col min="14331" max="14331" width="33.625" style="1" customWidth="1"/>
    <col min="14332" max="14332" width="19.375" style="1" customWidth="1"/>
    <col min="14333" max="14333" width="9.125" style="1" customWidth="1"/>
    <col min="14334" max="14334" width="6.5" style="1" customWidth="1"/>
    <col min="14335" max="14335" width="17.375" style="1" customWidth="1"/>
    <col min="14336" max="14342" width="0" style="1" hidden="1" customWidth="1"/>
    <col min="14343" max="14343" width="49.375" style="1" customWidth="1"/>
    <col min="14344" max="14345" width="0" style="1" hidden="1" customWidth="1"/>
    <col min="14346" max="14585" width="9" style="1"/>
    <col min="14586" max="14586" width="21.625" style="1" customWidth="1"/>
    <col min="14587" max="14587" width="33.625" style="1" customWidth="1"/>
    <col min="14588" max="14588" width="19.375" style="1" customWidth="1"/>
    <col min="14589" max="14589" width="9.125" style="1" customWidth="1"/>
    <col min="14590" max="14590" width="6.5" style="1" customWidth="1"/>
    <col min="14591" max="14591" width="17.375" style="1" customWidth="1"/>
    <col min="14592" max="14598" width="0" style="1" hidden="1" customWidth="1"/>
    <col min="14599" max="14599" width="49.375" style="1" customWidth="1"/>
    <col min="14600" max="14601" width="0" style="1" hidden="1" customWidth="1"/>
    <col min="14602" max="14841" width="9" style="1"/>
    <col min="14842" max="14842" width="21.625" style="1" customWidth="1"/>
    <col min="14843" max="14843" width="33.625" style="1" customWidth="1"/>
    <col min="14844" max="14844" width="19.375" style="1" customWidth="1"/>
    <col min="14845" max="14845" width="9.125" style="1" customWidth="1"/>
    <col min="14846" max="14846" width="6.5" style="1" customWidth="1"/>
    <col min="14847" max="14847" width="17.375" style="1" customWidth="1"/>
    <col min="14848" max="14854" width="0" style="1" hidden="1" customWidth="1"/>
    <col min="14855" max="14855" width="49.375" style="1" customWidth="1"/>
    <col min="14856" max="14857" width="0" style="1" hidden="1" customWidth="1"/>
    <col min="14858" max="15097" width="9" style="1"/>
    <col min="15098" max="15098" width="21.625" style="1" customWidth="1"/>
    <col min="15099" max="15099" width="33.625" style="1" customWidth="1"/>
    <col min="15100" max="15100" width="19.375" style="1" customWidth="1"/>
    <col min="15101" max="15101" width="9.125" style="1" customWidth="1"/>
    <col min="15102" max="15102" width="6.5" style="1" customWidth="1"/>
    <col min="15103" max="15103" width="17.375" style="1" customWidth="1"/>
    <col min="15104" max="15110" width="0" style="1" hidden="1" customWidth="1"/>
    <col min="15111" max="15111" width="49.375" style="1" customWidth="1"/>
    <col min="15112" max="15113" width="0" style="1" hidden="1" customWidth="1"/>
    <col min="15114" max="15353" width="9" style="1"/>
    <col min="15354" max="15354" width="21.625" style="1" customWidth="1"/>
    <col min="15355" max="15355" width="33.625" style="1" customWidth="1"/>
    <col min="15356" max="15356" width="19.375" style="1" customWidth="1"/>
    <col min="15357" max="15357" width="9.125" style="1" customWidth="1"/>
    <col min="15358" max="15358" width="6.5" style="1" customWidth="1"/>
    <col min="15359" max="15359" width="17.375" style="1" customWidth="1"/>
    <col min="15360" max="15366" width="0" style="1" hidden="1" customWidth="1"/>
    <col min="15367" max="15367" width="49.375" style="1" customWidth="1"/>
    <col min="15368" max="15369" width="0" style="1" hidden="1" customWidth="1"/>
    <col min="15370" max="15609" width="9" style="1"/>
    <col min="15610" max="15610" width="21.625" style="1" customWidth="1"/>
    <col min="15611" max="15611" width="33.625" style="1" customWidth="1"/>
    <col min="15612" max="15612" width="19.375" style="1" customWidth="1"/>
    <col min="15613" max="15613" width="9.125" style="1" customWidth="1"/>
    <col min="15614" max="15614" width="6.5" style="1" customWidth="1"/>
    <col min="15615" max="15615" width="17.375" style="1" customWidth="1"/>
    <col min="15616" max="15622" width="0" style="1" hidden="1" customWidth="1"/>
    <col min="15623" max="15623" width="49.375" style="1" customWidth="1"/>
    <col min="15624" max="15625" width="0" style="1" hidden="1" customWidth="1"/>
    <col min="15626" max="15865" width="9" style="1"/>
    <col min="15866" max="15866" width="21.625" style="1" customWidth="1"/>
    <col min="15867" max="15867" width="33.625" style="1" customWidth="1"/>
    <col min="15868" max="15868" width="19.375" style="1" customWidth="1"/>
    <col min="15869" max="15869" width="9.125" style="1" customWidth="1"/>
    <col min="15870" max="15870" width="6.5" style="1" customWidth="1"/>
    <col min="15871" max="15871" width="17.375" style="1" customWidth="1"/>
    <col min="15872" max="15878" width="0" style="1" hidden="1" customWidth="1"/>
    <col min="15879" max="15879" width="49.375" style="1" customWidth="1"/>
    <col min="15880" max="15881" width="0" style="1" hidden="1" customWidth="1"/>
    <col min="15882" max="16121" width="9" style="1"/>
    <col min="16122" max="16122" width="21.625" style="1" customWidth="1"/>
    <col min="16123" max="16123" width="33.625" style="1" customWidth="1"/>
    <col min="16124" max="16124" width="19.375" style="1" customWidth="1"/>
    <col min="16125" max="16125" width="9.125" style="1" customWidth="1"/>
    <col min="16126" max="16126" width="6.5" style="1" customWidth="1"/>
    <col min="16127" max="16127" width="17.375" style="1" customWidth="1"/>
    <col min="16128" max="16134" width="0" style="1" hidden="1" customWidth="1"/>
    <col min="16135" max="16135" width="49.375" style="1" customWidth="1"/>
    <col min="16136" max="16137" width="0" style="1" hidden="1" customWidth="1"/>
    <col min="16138" max="16384" width="9" style="1"/>
  </cols>
  <sheetData>
    <row r="2" spans="1:7" ht="41.25" customHeight="1" x14ac:dyDescent="0.2">
      <c r="A2" s="39" t="s">
        <v>63</v>
      </c>
      <c r="B2" s="40"/>
      <c r="C2" s="40"/>
      <c r="D2" s="40"/>
      <c r="E2" s="40"/>
      <c r="F2" s="40"/>
      <c r="G2" s="41"/>
    </row>
    <row r="3" spans="1:7" s="10" customFormat="1" ht="18" x14ac:dyDescent="0.2">
      <c r="A3" s="32"/>
      <c r="B3" s="32"/>
      <c r="C3" s="32"/>
      <c r="D3" s="32"/>
      <c r="E3" s="32"/>
      <c r="F3" s="32"/>
      <c r="G3" s="32"/>
    </row>
    <row r="4" spans="1:7" ht="36" x14ac:dyDescent="0.2">
      <c r="A4" s="2" t="s">
        <v>8</v>
      </c>
      <c r="B4" s="2" t="s">
        <v>0</v>
      </c>
      <c r="C4" s="3" t="s">
        <v>1</v>
      </c>
      <c r="D4" s="23" t="s">
        <v>2</v>
      </c>
      <c r="E4" s="23" t="s">
        <v>3</v>
      </c>
      <c r="F4" s="3" t="s">
        <v>4</v>
      </c>
      <c r="G4" s="2" t="s">
        <v>5</v>
      </c>
    </row>
    <row r="5" spans="1:7" x14ac:dyDescent="0.2">
      <c r="A5" s="4" t="s">
        <v>6</v>
      </c>
      <c r="B5" s="5" t="s">
        <v>40</v>
      </c>
      <c r="C5" s="6">
        <v>320</v>
      </c>
      <c r="D5" s="6">
        <v>2</v>
      </c>
      <c r="E5" s="6">
        <v>5</v>
      </c>
      <c r="F5" s="6">
        <f t="shared" ref="F5:F6" si="0">C5*D5*E5</f>
        <v>3200</v>
      </c>
      <c r="G5" s="16"/>
    </row>
    <row r="6" spans="1:7" x14ac:dyDescent="0.2">
      <c r="A6" s="4" t="s">
        <v>38</v>
      </c>
      <c r="B6" s="5" t="s">
        <v>41</v>
      </c>
      <c r="C6" s="6">
        <v>320</v>
      </c>
      <c r="D6" s="6">
        <v>2</v>
      </c>
      <c r="E6" s="6">
        <v>20</v>
      </c>
      <c r="F6" s="6">
        <f t="shared" si="0"/>
        <v>12800</v>
      </c>
      <c r="G6" s="16"/>
    </row>
    <row r="7" spans="1:7" ht="18" x14ac:dyDescent="0.2">
      <c r="A7" s="33" t="s">
        <v>10</v>
      </c>
      <c r="B7" s="34"/>
      <c r="C7" s="7"/>
      <c r="D7" s="8"/>
      <c r="E7" s="8"/>
      <c r="F7" s="7">
        <f>SUM(F5:F6)</f>
        <v>16000</v>
      </c>
      <c r="G7" s="9"/>
    </row>
    <row r="8" spans="1:7" ht="18" x14ac:dyDescent="0.2">
      <c r="A8" s="35" t="s">
        <v>11</v>
      </c>
      <c r="B8" s="35"/>
      <c r="C8" s="35"/>
      <c r="D8" s="35"/>
      <c r="E8" s="35"/>
      <c r="F8" s="35"/>
      <c r="G8" s="35"/>
    </row>
    <row r="9" spans="1:7" ht="36" x14ac:dyDescent="0.2">
      <c r="A9" s="2" t="s">
        <v>9</v>
      </c>
      <c r="B9" s="2" t="s">
        <v>0</v>
      </c>
      <c r="C9" s="3" t="s">
        <v>12</v>
      </c>
      <c r="D9" s="23" t="s">
        <v>2</v>
      </c>
      <c r="E9" s="23" t="s">
        <v>3</v>
      </c>
      <c r="F9" s="3" t="s">
        <v>4</v>
      </c>
      <c r="G9" s="2" t="s">
        <v>5</v>
      </c>
    </row>
    <row r="10" spans="1:7" x14ac:dyDescent="0.2">
      <c r="A10" s="11">
        <v>1</v>
      </c>
      <c r="B10" s="5" t="s">
        <v>28</v>
      </c>
      <c r="C10" s="12">
        <v>800</v>
      </c>
      <c r="D10" s="4" t="s">
        <v>7</v>
      </c>
      <c r="E10" s="4" t="s">
        <v>23</v>
      </c>
      <c r="F10" s="6">
        <f t="shared" ref="F10:F16" si="1">C10*D10*E10</f>
        <v>4000</v>
      </c>
      <c r="G10" s="16" t="s">
        <v>43</v>
      </c>
    </row>
    <row r="11" spans="1:7" x14ac:dyDescent="0.2">
      <c r="A11" s="11">
        <v>2</v>
      </c>
      <c r="B11" s="5" t="s">
        <v>44</v>
      </c>
      <c r="C11" s="12">
        <v>256</v>
      </c>
      <c r="D11" s="4" t="s">
        <v>45</v>
      </c>
      <c r="E11" s="4" t="s">
        <v>46</v>
      </c>
      <c r="F11" s="6">
        <f t="shared" si="1"/>
        <v>256</v>
      </c>
      <c r="G11" s="16" t="s">
        <v>43</v>
      </c>
    </row>
    <row r="12" spans="1:7" x14ac:dyDescent="0.2">
      <c r="A12" s="11">
        <v>3</v>
      </c>
      <c r="B12" s="5" t="s">
        <v>29</v>
      </c>
      <c r="C12" s="12">
        <v>800</v>
      </c>
      <c r="D12" s="4" t="s">
        <v>6</v>
      </c>
      <c r="E12" s="4" t="s">
        <v>23</v>
      </c>
      <c r="F12" s="6">
        <f t="shared" si="1"/>
        <v>4000</v>
      </c>
      <c r="G12" s="16" t="s">
        <v>34</v>
      </c>
    </row>
    <row r="13" spans="1:7" x14ac:dyDescent="0.2">
      <c r="A13" s="11">
        <v>4</v>
      </c>
      <c r="B13" s="5" t="s">
        <v>30</v>
      </c>
      <c r="C13" s="12">
        <v>500</v>
      </c>
      <c r="D13" s="4" t="s">
        <v>6</v>
      </c>
      <c r="E13" s="4" t="s">
        <v>23</v>
      </c>
      <c r="F13" s="6">
        <f t="shared" si="1"/>
        <v>2500</v>
      </c>
      <c r="G13" s="16" t="s">
        <v>47</v>
      </c>
    </row>
    <row r="14" spans="1:7" x14ac:dyDescent="0.2">
      <c r="A14" s="11">
        <v>5</v>
      </c>
      <c r="B14" s="5" t="s">
        <v>48</v>
      </c>
      <c r="C14" s="12">
        <v>25</v>
      </c>
      <c r="D14" s="4" t="s">
        <v>45</v>
      </c>
      <c r="E14" s="4" t="s">
        <v>45</v>
      </c>
      <c r="F14" s="6">
        <f t="shared" si="1"/>
        <v>25</v>
      </c>
      <c r="G14" s="16" t="s">
        <v>47</v>
      </c>
    </row>
    <row r="15" spans="1:7" x14ac:dyDescent="0.2">
      <c r="A15" s="11">
        <v>6</v>
      </c>
      <c r="B15" s="5" t="s">
        <v>31</v>
      </c>
      <c r="C15" s="12">
        <v>500</v>
      </c>
      <c r="D15" s="4" t="s">
        <v>6</v>
      </c>
      <c r="E15" s="4" t="s">
        <v>23</v>
      </c>
      <c r="F15" s="6">
        <f t="shared" si="1"/>
        <v>2500</v>
      </c>
      <c r="G15" s="16" t="s">
        <v>49</v>
      </c>
    </row>
    <row r="16" spans="1:7" x14ac:dyDescent="0.2">
      <c r="A16" s="11">
        <v>7</v>
      </c>
      <c r="B16" s="5" t="s">
        <v>50</v>
      </c>
      <c r="C16" s="12">
        <v>137</v>
      </c>
      <c r="D16" s="4" t="s">
        <v>45</v>
      </c>
      <c r="E16" s="4" t="s">
        <v>45</v>
      </c>
      <c r="F16" s="6">
        <f t="shared" si="1"/>
        <v>137</v>
      </c>
      <c r="G16" s="16" t="s">
        <v>49</v>
      </c>
    </row>
    <row r="17" spans="1:7" ht="16.5" customHeight="1" x14ac:dyDescent="0.2">
      <c r="A17" s="33" t="s">
        <v>13</v>
      </c>
      <c r="B17" s="33"/>
      <c r="C17" s="7"/>
      <c r="D17" s="8"/>
      <c r="E17" s="8"/>
      <c r="F17" s="7">
        <f>SUM(F10:F16)</f>
        <v>13418</v>
      </c>
      <c r="G17" s="9"/>
    </row>
    <row r="18" spans="1:7" ht="18" x14ac:dyDescent="0.2">
      <c r="A18" s="35" t="s">
        <v>11</v>
      </c>
      <c r="B18" s="35"/>
      <c r="C18" s="35"/>
      <c r="D18" s="35"/>
      <c r="E18" s="35"/>
      <c r="F18" s="35"/>
      <c r="G18" s="35"/>
    </row>
    <row r="19" spans="1:7" ht="36" x14ac:dyDescent="0.2">
      <c r="A19" s="2" t="s">
        <v>14</v>
      </c>
      <c r="B19" s="2" t="s">
        <v>0</v>
      </c>
      <c r="C19" s="3" t="s">
        <v>1</v>
      </c>
      <c r="D19" s="23" t="s">
        <v>2</v>
      </c>
      <c r="E19" s="23" t="s">
        <v>3</v>
      </c>
      <c r="F19" s="3" t="s">
        <v>4</v>
      </c>
      <c r="G19" s="2" t="s">
        <v>5</v>
      </c>
    </row>
    <row r="20" spans="1:7" x14ac:dyDescent="0.2">
      <c r="A20" s="14">
        <v>1</v>
      </c>
      <c r="B20" s="25" t="s">
        <v>51</v>
      </c>
      <c r="C20" s="24">
        <v>6500</v>
      </c>
      <c r="D20" s="24">
        <v>1</v>
      </c>
      <c r="E20" s="24">
        <v>1</v>
      </c>
      <c r="F20" s="6">
        <f>C20*D20*E20</f>
        <v>6500</v>
      </c>
      <c r="G20" s="13" t="s">
        <v>32</v>
      </c>
    </row>
    <row r="21" spans="1:7" x14ac:dyDescent="0.2">
      <c r="A21" s="14">
        <v>1</v>
      </c>
      <c r="B21" s="25" t="s">
        <v>59</v>
      </c>
      <c r="C21" s="24">
        <v>200</v>
      </c>
      <c r="D21" s="24">
        <v>1</v>
      </c>
      <c r="E21" s="24">
        <v>1</v>
      </c>
      <c r="F21" s="6">
        <f>C21*D21*E21</f>
        <v>200</v>
      </c>
      <c r="G21" s="13"/>
    </row>
    <row r="22" spans="1:7" ht="16.5" customHeight="1" x14ac:dyDescent="0.2">
      <c r="A22" s="33" t="s">
        <v>15</v>
      </c>
      <c r="B22" s="33"/>
      <c r="C22" s="7"/>
      <c r="D22" s="8"/>
      <c r="E22" s="8"/>
      <c r="F22" s="7">
        <f>SUM(F20:F21)</f>
        <v>6700</v>
      </c>
      <c r="G22" s="9"/>
    </row>
    <row r="23" spans="1:7" ht="18" x14ac:dyDescent="0.2">
      <c r="A23" s="35"/>
      <c r="B23" s="35"/>
      <c r="C23" s="35"/>
      <c r="D23" s="35"/>
      <c r="E23" s="35"/>
      <c r="F23" s="35"/>
      <c r="G23" s="35"/>
    </row>
    <row r="24" spans="1:7" ht="36" x14ac:dyDescent="0.2">
      <c r="A24" s="2" t="s">
        <v>16</v>
      </c>
      <c r="B24" s="2" t="s">
        <v>0</v>
      </c>
      <c r="C24" s="3" t="s">
        <v>1</v>
      </c>
      <c r="D24" s="23" t="s">
        <v>2</v>
      </c>
      <c r="E24" s="23" t="s">
        <v>3</v>
      </c>
      <c r="F24" s="3" t="s">
        <v>4</v>
      </c>
      <c r="G24" s="2" t="s">
        <v>5</v>
      </c>
    </row>
    <row r="25" spans="1:7" x14ac:dyDescent="0.2">
      <c r="A25" s="14">
        <v>1</v>
      </c>
      <c r="B25" s="25" t="s">
        <v>24</v>
      </c>
      <c r="C25" s="24">
        <v>548.5</v>
      </c>
      <c r="D25" s="24">
        <v>2</v>
      </c>
      <c r="E25" s="24">
        <v>41</v>
      </c>
      <c r="F25" s="6">
        <f t="shared" ref="F25:F35" si="2">C25*D25*E25</f>
        <v>44977</v>
      </c>
      <c r="G25" s="13" t="s">
        <v>62</v>
      </c>
    </row>
    <row r="26" spans="1:7" x14ac:dyDescent="0.2">
      <c r="A26" s="14">
        <v>2</v>
      </c>
      <c r="B26" s="25" t="s">
        <v>54</v>
      </c>
      <c r="C26" s="24">
        <v>5</v>
      </c>
      <c r="D26" s="24">
        <v>2</v>
      </c>
      <c r="E26" s="24">
        <v>44</v>
      </c>
      <c r="F26" s="6">
        <f t="shared" si="2"/>
        <v>440</v>
      </c>
      <c r="G26" s="13"/>
    </row>
    <row r="27" spans="1:7" x14ac:dyDescent="0.2">
      <c r="A27" s="14">
        <v>3</v>
      </c>
      <c r="B27" s="25" t="s">
        <v>52</v>
      </c>
      <c r="C27" s="24">
        <v>27.5</v>
      </c>
      <c r="D27" s="24">
        <v>2</v>
      </c>
      <c r="E27" s="24">
        <v>3</v>
      </c>
      <c r="F27" s="6">
        <f t="shared" si="2"/>
        <v>165</v>
      </c>
      <c r="G27" s="13" t="s">
        <v>53</v>
      </c>
    </row>
    <row r="28" spans="1:7" x14ac:dyDescent="0.2">
      <c r="A28" s="14">
        <v>4</v>
      </c>
      <c r="B28" s="25" t="s">
        <v>25</v>
      </c>
      <c r="C28" s="24">
        <v>304</v>
      </c>
      <c r="D28" s="24">
        <v>2</v>
      </c>
      <c r="E28" s="24">
        <v>5</v>
      </c>
      <c r="F28" s="6">
        <f t="shared" si="2"/>
        <v>3040</v>
      </c>
      <c r="G28" s="13"/>
    </row>
    <row r="29" spans="1:7" x14ac:dyDescent="0.2">
      <c r="A29" s="14">
        <v>5</v>
      </c>
      <c r="B29" s="25" t="s">
        <v>56</v>
      </c>
      <c r="C29" s="24">
        <v>76</v>
      </c>
      <c r="D29" s="24">
        <v>1</v>
      </c>
      <c r="E29" s="24">
        <v>1</v>
      </c>
      <c r="F29" s="6">
        <f t="shared" si="2"/>
        <v>76</v>
      </c>
      <c r="G29" s="13" t="s">
        <v>55</v>
      </c>
    </row>
    <row r="30" spans="1:7" x14ac:dyDescent="0.2">
      <c r="A30" s="14">
        <v>6</v>
      </c>
      <c r="B30" s="25" t="s">
        <v>39</v>
      </c>
      <c r="C30" s="24">
        <v>395</v>
      </c>
      <c r="D30" s="24">
        <v>2</v>
      </c>
      <c r="E30" s="24">
        <v>1</v>
      </c>
      <c r="F30" s="6">
        <f t="shared" si="2"/>
        <v>790</v>
      </c>
      <c r="G30" s="13"/>
    </row>
    <row r="31" spans="1:7" x14ac:dyDescent="0.2">
      <c r="A31" s="14">
        <v>7</v>
      </c>
      <c r="B31" s="25" t="s">
        <v>42</v>
      </c>
      <c r="C31" s="30">
        <v>60</v>
      </c>
      <c r="D31" s="24">
        <v>1</v>
      </c>
      <c r="E31" s="24">
        <v>46</v>
      </c>
      <c r="F31" s="6">
        <f t="shared" si="2"/>
        <v>2760</v>
      </c>
      <c r="G31" s="13"/>
    </row>
    <row r="32" spans="1:7" x14ac:dyDescent="0.2">
      <c r="A32" s="14">
        <v>8</v>
      </c>
      <c r="B32" s="36" t="s">
        <v>33</v>
      </c>
      <c r="C32" s="30">
        <v>230</v>
      </c>
      <c r="D32" s="24">
        <v>1</v>
      </c>
      <c r="E32" s="24">
        <v>46</v>
      </c>
      <c r="F32" s="6">
        <f t="shared" si="2"/>
        <v>10580</v>
      </c>
      <c r="G32" s="13" t="s">
        <v>37</v>
      </c>
    </row>
    <row r="33" spans="1:7" x14ac:dyDescent="0.2">
      <c r="A33" s="14">
        <v>9</v>
      </c>
      <c r="B33" s="37"/>
      <c r="C33" s="30">
        <v>170</v>
      </c>
      <c r="D33" s="24">
        <v>1</v>
      </c>
      <c r="E33" s="24">
        <v>46</v>
      </c>
      <c r="F33" s="6">
        <f t="shared" si="2"/>
        <v>7820</v>
      </c>
      <c r="G33" s="13" t="s">
        <v>57</v>
      </c>
    </row>
    <row r="34" spans="1:7" x14ac:dyDescent="0.2">
      <c r="A34" s="14">
        <v>10</v>
      </c>
      <c r="B34" s="38"/>
      <c r="C34" s="30">
        <v>38</v>
      </c>
      <c r="D34" s="24">
        <v>1</v>
      </c>
      <c r="E34" s="24">
        <v>46</v>
      </c>
      <c r="F34" s="6">
        <f t="shared" si="2"/>
        <v>1748</v>
      </c>
      <c r="G34" s="13" t="s">
        <v>36</v>
      </c>
    </row>
    <row r="35" spans="1:7" x14ac:dyDescent="0.2">
      <c r="A35" s="14">
        <v>11</v>
      </c>
      <c r="B35" s="25" t="s">
        <v>35</v>
      </c>
      <c r="C35" s="30">
        <v>80</v>
      </c>
      <c r="D35" s="24">
        <v>1</v>
      </c>
      <c r="E35" s="24">
        <v>46</v>
      </c>
      <c r="F35" s="6">
        <f t="shared" si="2"/>
        <v>3680</v>
      </c>
      <c r="G35" s="13"/>
    </row>
    <row r="36" spans="1:7" x14ac:dyDescent="0.2">
      <c r="A36" s="14">
        <v>12</v>
      </c>
      <c r="B36" s="25" t="s">
        <v>58</v>
      </c>
      <c r="C36" s="12">
        <v>200</v>
      </c>
      <c r="D36" s="24">
        <v>1</v>
      </c>
      <c r="E36" s="24">
        <v>1</v>
      </c>
      <c r="F36" s="6">
        <f t="shared" ref="F36:F40" si="3">C36*D36*E36</f>
        <v>200</v>
      </c>
      <c r="G36" s="13"/>
    </row>
    <row r="37" spans="1:7" x14ac:dyDescent="0.2">
      <c r="A37" s="14">
        <v>13</v>
      </c>
      <c r="B37" s="25" t="s">
        <v>27</v>
      </c>
      <c r="C37" s="12">
        <v>10</v>
      </c>
      <c r="D37" s="24">
        <v>1</v>
      </c>
      <c r="E37" s="24">
        <v>46</v>
      </c>
      <c r="F37" s="6">
        <f t="shared" si="3"/>
        <v>460</v>
      </c>
      <c r="G37" s="13"/>
    </row>
    <row r="38" spans="1:7" x14ac:dyDescent="0.2">
      <c r="A38" s="14">
        <v>14</v>
      </c>
      <c r="B38" s="25" t="s">
        <v>60</v>
      </c>
      <c r="C38" s="12">
        <v>605</v>
      </c>
      <c r="D38" s="24">
        <v>1</v>
      </c>
      <c r="E38" s="24">
        <v>1</v>
      </c>
      <c r="F38" s="6">
        <f t="shared" si="3"/>
        <v>605</v>
      </c>
      <c r="G38" s="13"/>
    </row>
    <row r="39" spans="1:7" x14ac:dyDescent="0.2">
      <c r="A39" s="14">
        <v>15</v>
      </c>
      <c r="B39" s="25" t="s">
        <v>61</v>
      </c>
      <c r="C39" s="12">
        <v>980</v>
      </c>
      <c r="D39" s="24">
        <v>1</v>
      </c>
      <c r="E39" s="24">
        <v>1</v>
      </c>
      <c r="F39" s="6">
        <f t="shared" ref="F39" si="4">C39*D39*E39</f>
        <v>980</v>
      </c>
      <c r="G39" s="13"/>
    </row>
    <row r="40" spans="1:7" x14ac:dyDescent="0.2">
      <c r="A40" s="14">
        <v>16</v>
      </c>
      <c r="B40" s="25" t="s">
        <v>61</v>
      </c>
      <c r="C40" s="12">
        <v>1000</v>
      </c>
      <c r="D40" s="24">
        <v>1</v>
      </c>
      <c r="E40" s="24">
        <v>1</v>
      </c>
      <c r="F40" s="6">
        <f t="shared" si="3"/>
        <v>1000</v>
      </c>
      <c r="G40" s="13"/>
    </row>
    <row r="41" spans="1:7" ht="16.5" customHeight="1" x14ac:dyDescent="0.2">
      <c r="A41" s="33" t="s">
        <v>15</v>
      </c>
      <c r="B41" s="33"/>
      <c r="C41" s="7"/>
      <c r="D41" s="8"/>
      <c r="E41" s="8"/>
      <c r="F41" s="7">
        <f>SUM(F25:F40)</f>
        <v>79321</v>
      </c>
      <c r="G41" s="9"/>
    </row>
    <row r="42" spans="1:7" ht="18" x14ac:dyDescent="0.2">
      <c r="A42" s="35"/>
      <c r="B42" s="35"/>
      <c r="C42" s="35"/>
      <c r="D42" s="35"/>
      <c r="E42" s="35"/>
      <c r="F42" s="35"/>
      <c r="G42" s="35"/>
    </row>
    <row r="43" spans="1:7" ht="36" x14ac:dyDescent="0.2">
      <c r="A43" s="2" t="s">
        <v>17</v>
      </c>
      <c r="B43" s="2" t="s">
        <v>0</v>
      </c>
      <c r="C43" s="3" t="s">
        <v>1</v>
      </c>
      <c r="D43" s="23" t="s">
        <v>2</v>
      </c>
      <c r="E43" s="23" t="s">
        <v>3</v>
      </c>
      <c r="F43" s="3" t="s">
        <v>4</v>
      </c>
      <c r="G43" s="2" t="s">
        <v>5</v>
      </c>
    </row>
    <row r="44" spans="1:7" x14ac:dyDescent="0.2">
      <c r="A44" s="14">
        <v>1</v>
      </c>
      <c r="B44" s="25" t="s">
        <v>26</v>
      </c>
      <c r="C44" s="12">
        <v>500</v>
      </c>
      <c r="D44" s="24">
        <v>3</v>
      </c>
      <c r="E44" s="24">
        <v>1</v>
      </c>
      <c r="F44" s="6">
        <f t="shared" ref="F44" si="5">C44*D44*E44</f>
        <v>1500</v>
      </c>
      <c r="G44" s="13"/>
    </row>
    <row r="45" spans="1:7" ht="18" x14ac:dyDescent="0.2">
      <c r="A45" s="33"/>
      <c r="B45" s="34"/>
      <c r="C45" s="7"/>
      <c r="D45" s="8"/>
      <c r="E45" s="8"/>
      <c r="F45" s="7">
        <f>SUM(F44:F44)</f>
        <v>1500</v>
      </c>
      <c r="G45" s="9"/>
    </row>
    <row r="46" spans="1:7" s="10" customFormat="1" ht="18" x14ac:dyDescent="0.2">
      <c r="A46" s="32"/>
      <c r="B46" s="32"/>
      <c r="C46" s="32"/>
      <c r="D46" s="32"/>
      <c r="E46" s="32"/>
      <c r="F46" s="32"/>
      <c r="G46" s="32"/>
    </row>
    <row r="47" spans="1:7" ht="36" x14ac:dyDescent="0.2">
      <c r="A47" s="2" t="s">
        <v>18</v>
      </c>
      <c r="B47" s="2" t="s">
        <v>0</v>
      </c>
      <c r="C47" s="3" t="s">
        <v>1</v>
      </c>
      <c r="D47" s="23" t="s">
        <v>2</v>
      </c>
      <c r="E47" s="23" t="s">
        <v>19</v>
      </c>
      <c r="F47" s="3" t="s">
        <v>4</v>
      </c>
      <c r="G47" s="2" t="s">
        <v>5</v>
      </c>
    </row>
    <row r="48" spans="1:7" x14ac:dyDescent="0.2">
      <c r="A48" s="14">
        <v>1</v>
      </c>
      <c r="B48" s="15" t="s">
        <v>20</v>
      </c>
      <c r="C48" s="12">
        <f>F7+F17+F22+F45+F41</f>
        <v>116939</v>
      </c>
      <c r="D48" s="24">
        <v>1</v>
      </c>
      <c r="E48" s="24">
        <v>1</v>
      </c>
      <c r="F48" s="26">
        <f>C48*8%</f>
        <v>9355.1200000000008</v>
      </c>
      <c r="G48" s="5"/>
    </row>
    <row r="49" spans="1:9" ht="18" x14ac:dyDescent="0.2">
      <c r="A49" s="33" t="s">
        <v>21</v>
      </c>
      <c r="B49" s="34"/>
      <c r="C49" s="7"/>
      <c r="D49" s="8"/>
      <c r="E49" s="8"/>
      <c r="F49" s="7">
        <f>SUM(F48:F48)</f>
        <v>9355.1200000000008</v>
      </c>
      <c r="G49" s="9"/>
    </row>
    <row r="50" spans="1:9" ht="18" x14ac:dyDescent="0.2">
      <c r="A50" s="29"/>
      <c r="B50" s="29"/>
      <c r="C50" s="27"/>
      <c r="D50" s="28"/>
      <c r="E50" s="28"/>
      <c r="F50" s="27"/>
      <c r="G50" s="29"/>
    </row>
    <row r="51" spans="1:9" ht="18" x14ac:dyDescent="0.2">
      <c r="A51" s="33" t="s">
        <v>22</v>
      </c>
      <c r="B51" s="33"/>
      <c r="C51" s="7"/>
      <c r="D51" s="8"/>
      <c r="E51" s="8"/>
      <c r="F51" s="31">
        <f>C48+F49</f>
        <v>126294.12</v>
      </c>
      <c r="G51" s="9"/>
    </row>
    <row r="53" spans="1:9" x14ac:dyDescent="0.2">
      <c r="D53" s="1"/>
      <c r="E53" s="1"/>
      <c r="F53" s="1"/>
    </row>
    <row r="55" spans="1:9" ht="18" x14ac:dyDescent="0.2">
      <c r="B55" s="18"/>
      <c r="C55" s="19"/>
    </row>
    <row r="56" spans="1:9" ht="18" x14ac:dyDescent="0.2">
      <c r="B56" s="18"/>
      <c r="C56" s="19"/>
    </row>
    <row r="57" spans="1:9" ht="18" x14ac:dyDescent="0.2">
      <c r="B57" s="18"/>
      <c r="C57" s="19"/>
    </row>
    <row r="58" spans="1:9" ht="18" x14ac:dyDescent="0.2">
      <c r="B58" s="18"/>
      <c r="C58" s="19"/>
    </row>
    <row r="59" spans="1:9" ht="18" x14ac:dyDescent="0.2">
      <c r="B59" s="18"/>
      <c r="C59" s="19"/>
    </row>
    <row r="60" spans="1:9" ht="18" x14ac:dyDescent="0.2">
      <c r="B60" s="18"/>
      <c r="C60" s="19"/>
    </row>
    <row r="61" spans="1:9" ht="18" x14ac:dyDescent="0.2">
      <c r="B61" s="18"/>
      <c r="C61" s="19"/>
    </row>
    <row r="62" spans="1:9" s="20" customFormat="1" ht="18" x14ac:dyDescent="0.2">
      <c r="A62" s="1"/>
      <c r="B62" s="18"/>
      <c r="C62" s="19"/>
      <c r="F62" s="17"/>
      <c r="G62" s="1"/>
      <c r="H62" s="1"/>
      <c r="I62" s="1"/>
    </row>
    <row r="63" spans="1:9" s="20" customFormat="1" ht="18" x14ac:dyDescent="0.2">
      <c r="A63" s="1"/>
      <c r="B63" s="18"/>
      <c r="C63" s="19"/>
      <c r="F63" s="17"/>
      <c r="G63" s="1"/>
      <c r="H63" s="1"/>
      <c r="I63" s="1"/>
    </row>
    <row r="64" spans="1:9" s="20" customFormat="1" ht="18" x14ac:dyDescent="0.2">
      <c r="A64" s="1"/>
      <c r="B64" s="18"/>
      <c r="C64" s="19"/>
      <c r="F64" s="17"/>
      <c r="G64" s="1"/>
      <c r="H64" s="1"/>
      <c r="I64" s="1"/>
    </row>
    <row r="65" spans="1:9" s="20" customFormat="1" ht="18" x14ac:dyDescent="0.2">
      <c r="A65" s="1"/>
      <c r="B65" s="18"/>
      <c r="C65" s="19"/>
      <c r="F65" s="17"/>
      <c r="G65" s="1"/>
      <c r="H65" s="1"/>
      <c r="I65" s="1"/>
    </row>
    <row r="66" spans="1:9" s="20" customFormat="1" ht="18" x14ac:dyDescent="0.2">
      <c r="A66" s="1"/>
      <c r="B66" s="18"/>
      <c r="C66" s="19"/>
      <c r="F66" s="17"/>
      <c r="G66" s="1"/>
      <c r="H66" s="1"/>
      <c r="I66" s="1"/>
    </row>
    <row r="67" spans="1:9" s="20" customFormat="1" ht="18" x14ac:dyDescent="0.2">
      <c r="A67" s="1"/>
      <c r="B67" s="18"/>
      <c r="C67" s="19"/>
      <c r="F67" s="17"/>
      <c r="G67" s="1"/>
      <c r="H67" s="1"/>
      <c r="I67" s="1"/>
    </row>
    <row r="68" spans="1:9" s="20" customFormat="1" ht="18" x14ac:dyDescent="0.2">
      <c r="A68" s="1"/>
      <c r="B68" s="18"/>
      <c r="C68" s="19"/>
      <c r="F68" s="17"/>
      <c r="G68" s="1"/>
      <c r="H68" s="1"/>
      <c r="I68" s="1"/>
    </row>
    <row r="69" spans="1:9" s="20" customFormat="1" ht="18" x14ac:dyDescent="0.2">
      <c r="A69" s="1"/>
      <c r="B69" s="18"/>
      <c r="C69" s="19"/>
      <c r="F69" s="17"/>
      <c r="G69" s="1"/>
      <c r="H69" s="1"/>
      <c r="I69" s="1"/>
    </row>
    <row r="70" spans="1:9" s="20" customFormat="1" ht="18" x14ac:dyDescent="0.2">
      <c r="A70" s="1"/>
      <c r="B70" s="18"/>
      <c r="C70" s="19"/>
      <c r="F70" s="17"/>
      <c r="G70" s="1"/>
      <c r="H70" s="1"/>
      <c r="I70" s="1"/>
    </row>
    <row r="71" spans="1:9" s="20" customFormat="1" ht="18" x14ac:dyDescent="0.2">
      <c r="A71" s="1"/>
      <c r="B71" s="18"/>
      <c r="C71" s="19"/>
      <c r="F71" s="17"/>
      <c r="G71" s="1"/>
      <c r="H71" s="1"/>
      <c r="I71" s="1"/>
    </row>
    <row r="73" spans="1:9" s="20" customFormat="1" ht="18" x14ac:dyDescent="0.2">
      <c r="A73" s="1"/>
      <c r="B73" s="18"/>
      <c r="C73" s="19"/>
      <c r="F73" s="17"/>
      <c r="G73" s="1"/>
      <c r="H73" s="1"/>
      <c r="I73" s="1"/>
    </row>
    <row r="74" spans="1:9" s="20" customFormat="1" ht="18" x14ac:dyDescent="0.2">
      <c r="A74" s="1"/>
      <c r="B74" s="18"/>
      <c r="C74" s="19"/>
      <c r="F74" s="17"/>
      <c r="G74" s="1"/>
      <c r="H74" s="1"/>
      <c r="I74" s="1"/>
    </row>
    <row r="76" spans="1:9" s="20" customFormat="1" ht="18" x14ac:dyDescent="0.2">
      <c r="A76" s="1"/>
      <c r="B76" s="21"/>
      <c r="C76" s="22"/>
      <c r="F76" s="17"/>
      <c r="G76" s="1"/>
      <c r="H76" s="1"/>
      <c r="I76" s="1"/>
    </row>
  </sheetData>
  <mergeCells count="15">
    <mergeCell ref="A18:G18"/>
    <mergeCell ref="A2:G2"/>
    <mergeCell ref="A3:G3"/>
    <mergeCell ref="A7:B7"/>
    <mergeCell ref="A8:G8"/>
    <mergeCell ref="A17:B17"/>
    <mergeCell ref="A46:G46"/>
    <mergeCell ref="A49:B49"/>
    <mergeCell ref="A51:B51"/>
    <mergeCell ref="A22:B22"/>
    <mergeCell ref="A23:G23"/>
    <mergeCell ref="B32:B34"/>
    <mergeCell ref="A41:B41"/>
    <mergeCell ref="A42:G42"/>
    <mergeCell ref="A45:B4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2017-09-25T15:04:13Z</dcterms:modified>
</cp:coreProperties>
</file>