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 concurrentCalc="0"/>
</workbook>
</file>

<file path=xl/calcChain.xml><?xml version="1.0" encoding="utf-8"?>
<calcChain xmlns="http://schemas.openxmlformats.org/spreadsheetml/2006/main">
  <c r="I56" i="3"/>
  <c r="H51" s="1"/>
  <c r="C56"/>
  <c r="A56"/>
  <c r="C51"/>
  <c r="H27"/>
  <c r="H48"/>
  <c r="H47"/>
  <c r="H49"/>
  <c r="H50"/>
  <c r="H36"/>
  <c r="H16"/>
  <c r="H15"/>
  <c r="H14"/>
  <c r="H8"/>
  <c r="H38"/>
  <c r="G50"/>
  <c r="F50"/>
  <c r="G17"/>
  <c r="G39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F34"/>
  <c r="G34"/>
  <c r="C34"/>
  <c r="D29"/>
  <c r="D25"/>
  <c r="F25"/>
  <c r="G25"/>
  <c r="C25"/>
  <c r="D22"/>
  <c r="F22"/>
  <c r="G22"/>
  <c r="C22"/>
  <c r="D17"/>
  <c r="C17"/>
  <c r="D13"/>
  <c r="F13"/>
  <c r="G13"/>
  <c r="E8"/>
  <c r="E13" s="1"/>
</calcChain>
</file>

<file path=xl/sharedStrings.xml><?xml version="1.0" encoding="utf-8"?>
<sst xmlns="http://schemas.openxmlformats.org/spreadsheetml/2006/main" count="98" uniqueCount="93">
  <si>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</si>
  <si>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</si>
  <si>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</si>
  <si>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</si>
  <si>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</si>
  <si>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</si>
  <si>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</si>
  <si>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</si>
  <si>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</si>
  <si>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</si>
  <si>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</si>
  <si>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</si>
  <si>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</si>
  <si>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</si>
  <si>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</si>
  <si>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</si>
  <si>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</si>
  <si>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</si>
  <si>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</si>
  <si>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</si>
  <si>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</si>
  <si>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</si>
  <si>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</si>
  <si>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</si>
  <si>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</si>
  <si>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</si>
  <si>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</si>
  <si>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</si>
  <si>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</si>
  <si>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</si>
  <si>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</si>
  <si>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</si>
  <si>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</si>
  <si>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</si>
  <si>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</si>
  <si>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</si>
  <si>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</si>
  <si>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</si>
  <si>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</si>
  <si>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</si>
  <si>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</si>
  <si>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</si>
  <si>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</si>
  <si>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</si>
  <si>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</si>
  <si>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</si>
  <si>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</si>
  <si>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</si>
  <si>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</si>
  <si>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</si>
  <si>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</si>
  <si>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</si>
  <si>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</si>
  <si>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</si>
  <si>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</si>
  <si>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</si>
  <si>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</si>
  <si>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</si>
  <si>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</si>
  <si>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</si>
  <si>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</si>
  <si>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</si>
  <si>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</si>
  <si>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</si>
  <si>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</si>
  <si>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</si>
  <si>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</si>
  <si>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</si>
  <si>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</si>
  <si>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</si>
  <si>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</si>
  <si>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</si>
  <si>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</si>
  <si>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</si>
  <si>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</si>
  <si>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</si>
  <si>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</si>
  <si>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</si>
  <si>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</si>
  <si>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</si>
  <si>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</si>
  <si>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</si>
  <si>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</si>
  <si>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</si>
  <si>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</si>
  <si>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</si>
  <si>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</si>
  <si>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</si>
  <si>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</si>
  <si>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 xml:space="preserve">    团号：  </t>
    <phoneticPr fontId="1" type="noConversion"/>
  </si>
  <si>
    <t>会议日期：0</t>
    <phoneticPr fontId="1" type="noConversion"/>
  </si>
  <si>
    <t>京东采购费用</t>
    <phoneticPr fontId="1" type="noConversion"/>
  </si>
  <si>
    <t>微信转账记录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</si>
</sst>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view="pageBreakPreview" topLeftCell="A34" zoomScale="60" workbookViewId="0">
      <selection activeCell="I57" sqref="I57"/>
    </sheetView>
  </sheetViews>
  <sheetFormatPr defaultRowHeight="21" customHeight="1"/>
  <cols>
    <col min="1" max="1" width="7.375" style="1" customWidth="1"/>
    <col min="2" max="2" width="15.25" customWidth="1"/>
    <col min="3" max="3" width="15.5" style="31" bestFit="1" customWidth="1"/>
    <col min="4" max="4" width="9.125" bestFit="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40"/>
      <c r="J2" s="40"/>
      <c r="K2" s="40"/>
      <c r="L2" s="40"/>
    </row>
    <row r="4" spans="1:12" ht="21" customHeight="1">
      <c r="G4" s="65" t="s">
        <v>89</v>
      </c>
      <c r="H4" s="65"/>
      <c r="I4" s="65"/>
      <c r="J4" s="65" t="s">
        <v>90</v>
      </c>
    </row>
    <row r="5" spans="1:12" ht="21" customHeight="1">
      <c r="G5" s="78"/>
      <c r="H5" s="78"/>
      <c r="I5" s="78"/>
      <c r="J5" s="78"/>
    </row>
    <row r="6" spans="1:12" ht="21" customHeight="1">
      <c r="A6" s="84" t="s">
        <v>48</v>
      </c>
      <c r="B6" s="79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79" t="s">
        <v>5</v>
      </c>
    </row>
    <row r="7" spans="1:12" ht="21" customHeight="1">
      <c r="A7" s="84"/>
      <c r="B7" s="79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79"/>
    </row>
    <row r="8" spans="1:12" ht="21" customHeight="1">
      <c r="A8" s="58">
        <v>1</v>
      </c>
      <c r="B8" s="61" t="s">
        <v>2</v>
      </c>
      <c r="C8" s="57">
        <v>10000</v>
      </c>
      <c r="D8" s="58">
        <v>1</v>
      </c>
      <c r="E8" s="57">
        <f>C8*D8</f>
        <v>10000</v>
      </c>
      <c r="F8" s="38">
        <v>0</v>
      </c>
      <c r="G8" s="38">
        <v>0</v>
      </c>
      <c r="H8" s="38">
        <f>F8+G8</f>
        <v>0</v>
      </c>
      <c r="I8" s="2"/>
      <c r="J8" s="80" t="s">
        <v>81</v>
      </c>
    </row>
    <row r="9" spans="1:12" ht="21" customHeight="1">
      <c r="A9" s="58"/>
      <c r="B9" s="61"/>
      <c r="C9" s="57"/>
      <c r="D9" s="58"/>
      <c r="E9" s="57"/>
      <c r="F9" s="38">
        <v>0</v>
      </c>
      <c r="G9" s="38">
        <v>0</v>
      </c>
      <c r="H9" s="38">
        <f t="shared" ref="H9:H45" si="0">F9+G9</f>
        <v>0</v>
      </c>
      <c r="I9" s="2"/>
      <c r="J9" s="76"/>
    </row>
    <row r="10" spans="1:12" ht="21" customHeight="1">
      <c r="A10" s="58"/>
      <c r="B10" s="61"/>
      <c r="C10" s="57"/>
      <c r="D10" s="58"/>
      <c r="E10" s="57"/>
      <c r="F10" s="38">
        <v>0</v>
      </c>
      <c r="G10" s="38">
        <v>0</v>
      </c>
      <c r="H10" s="38">
        <f t="shared" si="0"/>
        <v>0</v>
      </c>
      <c r="I10" s="2"/>
      <c r="J10" s="76"/>
    </row>
    <row r="11" spans="1:12" ht="21" customHeight="1">
      <c r="A11" s="58"/>
      <c r="B11" s="61"/>
      <c r="C11" s="57"/>
      <c r="D11" s="58"/>
      <c r="E11" s="57"/>
      <c r="F11" s="38">
        <v>0</v>
      </c>
      <c r="G11" s="38">
        <v>0</v>
      </c>
      <c r="H11" s="38">
        <f t="shared" si="0"/>
        <v>0</v>
      </c>
      <c r="I11" s="2"/>
      <c r="J11" s="76"/>
    </row>
    <row r="12" spans="1:12" ht="21" customHeight="1">
      <c r="A12" s="58"/>
      <c r="B12" s="61"/>
      <c r="C12" s="57"/>
      <c r="D12" s="58"/>
      <c r="E12" s="57"/>
      <c r="F12" s="38">
        <v>0</v>
      </c>
      <c r="G12" s="38">
        <v>0</v>
      </c>
      <c r="H12" s="38">
        <f t="shared" si="0"/>
        <v>0</v>
      </c>
      <c r="I12" s="2"/>
      <c r="J12" s="76"/>
    </row>
    <row r="13" spans="1:12" s="33" customFormat="1" ht="21" customHeight="1">
      <c r="A13" s="36"/>
      <c r="B13" s="32" t="s">
        <v>50</v>
      </c>
      <c r="C13" s="39">
        <f t="shared" ref="C13:H13" si="1">SUM(C8)</f>
        <v>10000</v>
      </c>
      <c r="D13" s="43">
        <f t="shared" si="1"/>
        <v>1</v>
      </c>
      <c r="E13" s="39">
        <f t="shared" si="1"/>
        <v>10000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77"/>
    </row>
    <row r="14" spans="1:12" ht="21" customHeight="1">
      <c r="A14" s="53">
        <v>2</v>
      </c>
      <c r="B14" s="53" t="s">
        <v>51</v>
      </c>
      <c r="C14" s="53">
        <v>0</v>
      </c>
      <c r="D14" s="53">
        <v>1</v>
      </c>
      <c r="E14" s="53">
        <f>C14*D14</f>
        <v>0</v>
      </c>
      <c r="F14" s="38">
        <v>0</v>
      </c>
      <c r="G14" s="38">
        <v>0</v>
      </c>
      <c r="H14" s="38">
        <f>F14+G14</f>
        <v>0</v>
      </c>
      <c r="I14" s="2"/>
      <c r="J14" s="75" t="s">
        <v>66</v>
      </c>
    </row>
    <row r="15" spans="1:12" ht="21" customHeight="1">
      <c r="A15" s="54"/>
      <c r="B15" s="54"/>
      <c r="C15" s="54"/>
      <c r="D15" s="54"/>
      <c r="E15" s="54"/>
      <c r="F15" s="38">
        <v>0</v>
      </c>
      <c r="G15" s="38">
        <v>0</v>
      </c>
      <c r="H15" s="38">
        <f>F15+G15</f>
        <v>0</v>
      </c>
      <c r="I15" s="2"/>
      <c r="J15" s="76"/>
    </row>
    <row r="16" spans="1:12" ht="21" customHeight="1">
      <c r="A16" s="55"/>
      <c r="B16" s="55"/>
      <c r="C16" s="55"/>
      <c r="D16" s="55"/>
      <c r="E16" s="55"/>
      <c r="F16" s="38">
        <v>0</v>
      </c>
      <c r="G16" s="38">
        <v>0</v>
      </c>
      <c r="H16" s="38">
        <f>F16+G16</f>
        <v>0</v>
      </c>
      <c r="I16" s="2"/>
      <c r="J16" s="76"/>
    </row>
    <row r="17" spans="1:10" s="33" customFormat="1" ht="21" customHeight="1">
      <c r="A17" s="36"/>
      <c r="B17" s="32" t="s">
        <v>52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77"/>
    </row>
    <row r="18" spans="1:10" ht="21" customHeight="1">
      <c r="A18" s="58">
        <v>3</v>
      </c>
      <c r="B18" s="61" t="s">
        <v>53</v>
      </c>
      <c r="C18" s="57">
        <v>0</v>
      </c>
      <c r="D18" s="58">
        <v>1</v>
      </c>
      <c r="E18" s="57">
        <f>C18*D18</f>
        <v>0</v>
      </c>
      <c r="F18" s="38">
        <v>927</v>
      </c>
      <c r="G18" s="38">
        <v>0</v>
      </c>
      <c r="H18" s="38">
        <f t="shared" si="0"/>
        <v>927</v>
      </c>
      <c r="I18" s="2" t="s">
        <v>92</v>
      </c>
      <c r="J18" s="72" t="s">
        <v>67</v>
      </c>
    </row>
    <row r="19" spans="1:10" ht="21" customHeight="1">
      <c r="A19" s="58"/>
      <c r="B19" s="61"/>
      <c r="C19" s="57"/>
      <c r="D19" s="58"/>
      <c r="E19" s="57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8"/>
      <c r="B20" s="61"/>
      <c r="C20" s="57"/>
      <c r="D20" s="58"/>
      <c r="E20" s="57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ht="21" customHeight="1">
      <c r="A21" s="58"/>
      <c r="B21" s="61"/>
      <c r="C21" s="57"/>
      <c r="D21" s="58"/>
      <c r="E21" s="57"/>
      <c r="F21" s="38">
        <v>0</v>
      </c>
      <c r="G21" s="38">
        <v>0</v>
      </c>
      <c r="H21" s="38">
        <f t="shared" si="0"/>
        <v>0</v>
      </c>
      <c r="I21" s="2"/>
      <c r="J21" s="73"/>
    </row>
    <row r="22" spans="1:10" s="33" customFormat="1" ht="21" customHeight="1">
      <c r="A22" s="36"/>
      <c r="B22" s="32" t="s">
        <v>54</v>
      </c>
      <c r="C22" s="39">
        <f t="shared" ref="C22:H22" si="2">SUM(C18)</f>
        <v>0</v>
      </c>
      <c r="D22" s="43">
        <f t="shared" si="2"/>
        <v>1</v>
      </c>
      <c r="E22" s="39">
        <f t="shared" si="2"/>
        <v>0</v>
      </c>
      <c r="F22" s="39">
        <f t="shared" si="2"/>
        <v>927</v>
      </c>
      <c r="G22" s="39">
        <f t="shared" si="2"/>
        <v>0</v>
      </c>
      <c r="H22" s="39">
        <f t="shared" si="2"/>
        <v>927</v>
      </c>
      <c r="I22" s="37"/>
      <c r="J22" s="74"/>
    </row>
    <row r="23" spans="1:10" ht="21" customHeight="1">
      <c r="A23" s="58">
        <v>4</v>
      </c>
      <c r="B23" s="61" t="s">
        <v>4</v>
      </c>
      <c r="C23" s="57">
        <v>15000</v>
      </c>
      <c r="D23" s="58">
        <v>1</v>
      </c>
      <c r="E23" s="57">
        <f ca="1">C23*D23</f>
        <v>0</v>
      </c>
      <c r="F23" s="38">
        <v>0</v>
      </c>
      <c r="G23" s="38">
        <v>0</v>
      </c>
      <c r="H23" s="38">
        <f t="shared" si="0"/>
        <v>0</v>
      </c>
      <c r="I23" s="2"/>
      <c r="J23" s="72" t="s">
        <v>68</v>
      </c>
    </row>
    <row r="24" spans="1:10" ht="21" customHeight="1">
      <c r="A24" s="58"/>
      <c r="B24" s="61"/>
      <c r="C24" s="57"/>
      <c r="D24" s="58"/>
      <c r="E24" s="57"/>
      <c r="F24" s="38">
        <v>0</v>
      </c>
      <c r="G24" s="38">
        <v>0</v>
      </c>
      <c r="H24" s="38">
        <f t="shared" si="0"/>
        <v>0</v>
      </c>
      <c r="I24" s="2"/>
      <c r="J24" s="73"/>
    </row>
    <row r="25" spans="1:10" s="33" customFormat="1" ht="21" customHeight="1">
      <c r="A25" s="36"/>
      <c r="B25" s="32" t="s">
        <v>55</v>
      </c>
      <c r="C25" s="39">
        <f t="shared" ref="C25:H25" si="3">SUM(C23)</f>
        <v>15000</v>
      </c>
      <c r="D25" s="43">
        <f t="shared" si="3"/>
        <v>1</v>
      </c>
      <c r="E25" s="39">
        <f t="shared" ca="1" si="3"/>
        <v>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37"/>
      <c r="J25" s="74"/>
    </row>
    <row r="26" spans="1:10" ht="21" customHeight="1">
      <c r="A26" s="53">
        <v>5</v>
      </c>
      <c r="B26" s="81" t="s">
        <v>56</v>
      </c>
      <c r="C26" s="62">
        <v>0</v>
      </c>
      <c r="D26" s="53">
        <v>1</v>
      </c>
      <c r="E26" s="62">
        <f>C26*D26</f>
        <v>0</v>
      </c>
      <c r="F26" s="38">
        <v>1057.83</v>
      </c>
      <c r="G26" s="38">
        <v>0</v>
      </c>
      <c r="H26" s="38">
        <f t="shared" si="0"/>
        <v>1057.83</v>
      </c>
      <c r="I26" s="2" t="s">
        <v>91</v>
      </c>
      <c r="J26" s="75" t="s">
        <v>69</v>
      </c>
    </row>
    <row r="27" spans="1:10" ht="21" customHeight="1">
      <c r="A27" s="54"/>
      <c r="B27" s="82"/>
      <c r="C27" s="63"/>
      <c r="D27" s="54"/>
      <c r="E27" s="63"/>
      <c r="F27" s="38">
        <v>0</v>
      </c>
      <c r="G27" s="38">
        <v>0</v>
      </c>
      <c r="H27" s="38">
        <f>F27+G27</f>
        <v>0</v>
      </c>
      <c r="I27" s="2"/>
      <c r="J27" s="76"/>
    </row>
    <row r="28" spans="1:10" ht="21" customHeight="1">
      <c r="A28" s="55"/>
      <c r="B28" s="83"/>
      <c r="C28" s="64"/>
      <c r="D28" s="55"/>
      <c r="E28" s="64"/>
      <c r="F28" s="38">
        <v>0</v>
      </c>
      <c r="G28" s="38">
        <v>0</v>
      </c>
      <c r="H28" s="38">
        <f>F28+G28</f>
        <v>0</v>
      </c>
      <c r="I28" s="2"/>
      <c r="J28" s="76"/>
    </row>
    <row r="29" spans="1:10" s="33" customFormat="1" ht="21" customHeight="1">
      <c r="A29" s="36"/>
      <c r="B29" s="32" t="s">
        <v>60</v>
      </c>
      <c r="C29" s="39">
        <f>SUM(C26)</f>
        <v>0</v>
      </c>
      <c r="D29" s="43">
        <f>SUM(D26)</f>
        <v>1</v>
      </c>
      <c r="E29" s="39">
        <f>SUM(E26)</f>
        <v>0</v>
      </c>
      <c r="F29" s="39">
        <f>SUM(F26:F28)</f>
        <v>1057.83</v>
      </c>
      <c r="G29" s="39">
        <f>SUM(G26:G28)</f>
        <v>0</v>
      </c>
      <c r="H29" s="39">
        <f>SUM(H26:H28)</f>
        <v>1057.83</v>
      </c>
      <c r="I29" s="37"/>
      <c r="J29" s="77"/>
    </row>
    <row r="30" spans="1:10" ht="21" customHeight="1">
      <c r="A30" s="58">
        <v>6</v>
      </c>
      <c r="B30" s="61" t="s">
        <v>57</v>
      </c>
      <c r="C30" s="57">
        <v>0</v>
      </c>
      <c r="D30" s="58">
        <v>1</v>
      </c>
      <c r="E30" s="57">
        <f>C30*D30</f>
        <v>0</v>
      </c>
      <c r="F30" s="38">
        <v>0</v>
      </c>
      <c r="G30" s="38">
        <v>0</v>
      </c>
      <c r="H30" s="38">
        <f t="shared" si="0"/>
        <v>0</v>
      </c>
      <c r="I30" s="2"/>
      <c r="J30" s="75" t="s">
        <v>70</v>
      </c>
    </row>
    <row r="31" spans="1:10" ht="21" customHeight="1">
      <c r="A31" s="58"/>
      <c r="B31" s="61"/>
      <c r="C31" s="57"/>
      <c r="D31" s="58"/>
      <c r="E31" s="57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ht="21" customHeight="1">
      <c r="A32" s="58"/>
      <c r="B32" s="61"/>
      <c r="C32" s="57"/>
      <c r="D32" s="58"/>
      <c r="E32" s="57"/>
      <c r="F32" s="38">
        <v>0</v>
      </c>
      <c r="G32" s="38">
        <v>0</v>
      </c>
      <c r="H32" s="38">
        <f t="shared" si="0"/>
        <v>0</v>
      </c>
      <c r="I32" s="2"/>
      <c r="J32" s="73"/>
    </row>
    <row r="33" spans="1:10" ht="21" customHeight="1">
      <c r="A33" s="58"/>
      <c r="B33" s="61"/>
      <c r="C33" s="57"/>
      <c r="D33" s="58"/>
      <c r="E33" s="57"/>
      <c r="F33" s="38">
        <v>0</v>
      </c>
      <c r="G33" s="38">
        <v>0</v>
      </c>
      <c r="H33" s="38">
        <f t="shared" si="0"/>
        <v>0</v>
      </c>
      <c r="I33" s="2"/>
      <c r="J33" s="73"/>
    </row>
    <row r="34" spans="1:10" s="33" customFormat="1" ht="21" customHeight="1">
      <c r="A34" s="36"/>
      <c r="B34" s="32" t="s">
        <v>61</v>
      </c>
      <c r="C34" s="39">
        <f t="shared" ref="C34:H34" si="4">SUM(C30)</f>
        <v>0</v>
      </c>
      <c r="D34" s="43">
        <f t="shared" si="4"/>
        <v>1</v>
      </c>
      <c r="E34" s="39">
        <f t="shared" si="4"/>
        <v>0</v>
      </c>
      <c r="F34" s="39">
        <f t="shared" si="4"/>
        <v>0</v>
      </c>
      <c r="G34" s="39">
        <f t="shared" si="4"/>
        <v>0</v>
      </c>
      <c r="H34" s="39">
        <f t="shared" si="4"/>
        <v>0</v>
      </c>
      <c r="I34" s="37"/>
      <c r="J34" s="74"/>
    </row>
    <row r="35" spans="1:10" ht="21" customHeight="1">
      <c r="A35" s="58">
        <v>7</v>
      </c>
      <c r="B35" s="61" t="s">
        <v>58</v>
      </c>
      <c r="C35" s="57">
        <v>5000</v>
      </c>
      <c r="D35" s="58">
        <v>1</v>
      </c>
      <c r="E35" s="57">
        <f ca="1">C35*D35</f>
        <v>0</v>
      </c>
      <c r="F35" s="38">
        <v>0</v>
      </c>
      <c r="G35" s="38">
        <v>0</v>
      </c>
      <c r="H35" s="38">
        <v>0</v>
      </c>
      <c r="I35" s="2"/>
      <c r="J35" s="48"/>
    </row>
    <row r="36" spans="1:10" ht="21" customHeight="1">
      <c r="A36" s="58"/>
      <c r="B36" s="61"/>
      <c r="C36" s="57"/>
      <c r="D36" s="58"/>
      <c r="E36" s="57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58"/>
      <c r="B37" s="61"/>
      <c r="C37" s="57"/>
      <c r="D37" s="58"/>
      <c r="E37" s="57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58"/>
      <c r="B38" s="61"/>
      <c r="C38" s="57"/>
      <c r="D38" s="58"/>
      <c r="E38" s="57"/>
      <c r="F38" s="38">
        <v>0</v>
      </c>
      <c r="G38" s="38">
        <v>0</v>
      </c>
      <c r="H38" s="38">
        <f t="shared" si="0"/>
        <v>0</v>
      </c>
      <c r="I38" s="2"/>
      <c r="J38" s="49" t="s">
        <v>84</v>
      </c>
    </row>
    <row r="39" spans="1:10" s="33" customFormat="1" ht="21" customHeight="1">
      <c r="A39" s="36"/>
      <c r="B39" s="32" t="s">
        <v>62</v>
      </c>
      <c r="C39" s="39">
        <f>SUM(C35)</f>
        <v>5000</v>
      </c>
      <c r="D39" s="43">
        <f>SUM(D35)</f>
        <v>1</v>
      </c>
      <c r="E39" s="39">
        <f ca="1">SUM(E35)</f>
        <v>0</v>
      </c>
      <c r="F39" s="39">
        <f>SUM(F35)</f>
        <v>0</v>
      </c>
      <c r="G39" s="39">
        <f>SUM(G35:G38)</f>
        <v>0</v>
      </c>
      <c r="H39" s="39">
        <f>SUM(H35:H38)</f>
        <v>0</v>
      </c>
      <c r="I39" s="37"/>
      <c r="J39" s="50"/>
    </row>
    <row r="40" spans="1:10" ht="21" customHeight="1">
      <c r="A40" s="58">
        <v>8</v>
      </c>
      <c r="B40" s="61" t="s">
        <v>3</v>
      </c>
      <c r="C40" s="57">
        <v>0</v>
      </c>
      <c r="D40" s="58">
        <v>1</v>
      </c>
      <c r="E40" s="57">
        <f>C40*D40</f>
        <v>0</v>
      </c>
      <c r="F40" s="38">
        <v>0</v>
      </c>
      <c r="G40" s="38">
        <v>0</v>
      </c>
      <c r="H40" s="38">
        <f t="shared" si="0"/>
        <v>0</v>
      </c>
      <c r="I40" s="2"/>
      <c r="J40" s="72" t="s">
        <v>71</v>
      </c>
    </row>
    <row r="41" spans="1:10" ht="21" customHeight="1">
      <c r="A41" s="58"/>
      <c r="B41" s="61"/>
      <c r="C41" s="57"/>
      <c r="D41" s="58"/>
      <c r="E41" s="57"/>
      <c r="F41" s="38">
        <v>0</v>
      </c>
      <c r="G41" s="38">
        <v>0</v>
      </c>
      <c r="H41" s="38">
        <f t="shared" si="0"/>
        <v>0</v>
      </c>
      <c r="I41" s="2"/>
      <c r="J41" s="73"/>
    </row>
    <row r="42" spans="1:10" s="33" customFormat="1" ht="21" customHeight="1">
      <c r="A42" s="36"/>
      <c r="B42" s="32" t="s">
        <v>59</v>
      </c>
      <c r="C42" s="39">
        <f t="shared" ref="C42:H42" si="5">SUM(C40)</f>
        <v>0</v>
      </c>
      <c r="D42" s="43">
        <f t="shared" si="5"/>
        <v>1</v>
      </c>
      <c r="E42" s="39">
        <f t="shared" si="5"/>
        <v>0</v>
      </c>
      <c r="F42" s="39">
        <f t="shared" si="5"/>
        <v>0</v>
      </c>
      <c r="G42" s="39">
        <f t="shared" si="5"/>
        <v>0</v>
      </c>
      <c r="H42" s="39">
        <f t="shared" si="5"/>
        <v>0</v>
      </c>
      <c r="I42" s="37"/>
      <c r="J42" s="74"/>
    </row>
    <row r="43" spans="1:10" ht="21" customHeight="1">
      <c r="A43" s="58">
        <v>9</v>
      </c>
      <c r="B43" s="60" t="s">
        <v>79</v>
      </c>
      <c r="C43" s="57">
        <v>0</v>
      </c>
      <c r="D43" s="58">
        <v>1</v>
      </c>
      <c r="E43" s="57">
        <f>C43*D43</f>
        <v>0</v>
      </c>
      <c r="F43" s="38">
        <v>0</v>
      </c>
      <c r="G43" s="38">
        <v>0</v>
      </c>
      <c r="H43" s="38">
        <f t="shared" si="0"/>
        <v>0</v>
      </c>
      <c r="I43" s="2"/>
      <c r="J43" s="75" t="s">
        <v>72</v>
      </c>
    </row>
    <row r="44" spans="1:10" ht="21" customHeight="1">
      <c r="A44" s="58"/>
      <c r="B44" s="61"/>
      <c r="C44" s="57"/>
      <c r="D44" s="58"/>
      <c r="E44" s="57"/>
      <c r="F44" s="38">
        <v>0</v>
      </c>
      <c r="G44" s="38">
        <v>0</v>
      </c>
      <c r="H44" s="38">
        <f t="shared" si="0"/>
        <v>0</v>
      </c>
      <c r="I44" s="2"/>
      <c r="J44" s="76"/>
    </row>
    <row r="45" spans="1:10" ht="21" customHeight="1">
      <c r="A45" s="58"/>
      <c r="B45" s="61"/>
      <c r="C45" s="57"/>
      <c r="D45" s="58"/>
      <c r="E45" s="57"/>
      <c r="F45" s="38">
        <v>0</v>
      </c>
      <c r="G45" s="38">
        <v>0</v>
      </c>
      <c r="H45" s="38">
        <f t="shared" si="0"/>
        <v>0</v>
      </c>
      <c r="I45" s="2"/>
      <c r="J45" s="76"/>
    </row>
    <row r="46" spans="1:10" s="33" customFormat="1" ht="21" customHeight="1">
      <c r="A46" s="36"/>
      <c r="B46" s="32" t="s">
        <v>63</v>
      </c>
      <c r="C46" s="39">
        <f t="shared" ref="C46:H46" si="6">SUM(C43)</f>
        <v>0</v>
      </c>
      <c r="D46" s="43">
        <f t="shared" si="6"/>
        <v>1</v>
      </c>
      <c r="E46" s="39">
        <f t="shared" si="6"/>
        <v>0</v>
      </c>
      <c r="F46" s="39">
        <f t="shared" si="6"/>
        <v>0</v>
      </c>
      <c r="G46" s="39">
        <f t="shared" si="6"/>
        <v>0</v>
      </c>
      <c r="H46" s="39">
        <f t="shared" si="6"/>
        <v>0</v>
      </c>
      <c r="I46" s="37"/>
      <c r="J46" s="77"/>
    </row>
    <row r="47" spans="1:10" ht="21" customHeight="1">
      <c r="A47" s="53">
        <v>10</v>
      </c>
      <c r="B47" s="60" t="s">
        <v>80</v>
      </c>
      <c r="C47" s="57">
        <v>2000</v>
      </c>
      <c r="D47" s="58">
        <v>1</v>
      </c>
      <c r="E47" s="57">
        <f ca="1">C47*D47</f>
        <v>0</v>
      </c>
      <c r="F47" s="38">
        <v>0</v>
      </c>
      <c r="G47" s="38">
        <v>0</v>
      </c>
      <c r="H47" s="38">
        <f>F47+G47</f>
        <v>0</v>
      </c>
      <c r="I47" s="2"/>
      <c r="J47" s="68"/>
    </row>
    <row r="48" spans="1:10" ht="21" customHeight="1">
      <c r="A48" s="54"/>
      <c r="B48" s="61"/>
      <c r="C48" s="57"/>
      <c r="D48" s="58"/>
      <c r="E48" s="57"/>
      <c r="F48" s="38">
        <v>0</v>
      </c>
      <c r="G48" s="38">
        <v>0</v>
      </c>
      <c r="H48" s="38">
        <f>F48+G48</f>
        <v>0</v>
      </c>
      <c r="I48" s="2"/>
      <c r="J48" s="69"/>
    </row>
    <row r="49" spans="1:10" ht="21" customHeight="1">
      <c r="A49" s="54"/>
      <c r="B49" s="61"/>
      <c r="C49" s="57"/>
      <c r="D49" s="58"/>
      <c r="E49" s="57"/>
      <c r="F49" s="38">
        <v>0</v>
      </c>
      <c r="G49" s="38">
        <v>0</v>
      </c>
      <c r="H49" s="38">
        <f>F49+G49</f>
        <v>0</v>
      </c>
      <c r="I49" s="2"/>
      <c r="J49" s="69"/>
    </row>
    <row r="50" spans="1:10" s="33" customFormat="1" ht="21" customHeight="1">
      <c r="A50" s="36"/>
      <c r="B50" s="32" t="s">
        <v>64</v>
      </c>
      <c r="C50" s="39">
        <f>SUM(C47)</f>
        <v>2000</v>
      </c>
      <c r="D50" s="39">
        <f>SUM(D47)</f>
        <v>1</v>
      </c>
      <c r="E50" s="39">
        <f ca="1">SUM(E47)</f>
        <v>0</v>
      </c>
      <c r="F50" s="39">
        <f>SUM(F47:F49)</f>
        <v>0</v>
      </c>
      <c r="G50" s="39">
        <f>SUM(G47:G49)</f>
        <v>0</v>
      </c>
      <c r="H50" s="39">
        <f>SUM(H47:H49)</f>
        <v>0</v>
      </c>
      <c r="I50" s="37"/>
      <c r="J50" s="70"/>
    </row>
    <row r="51" spans="1:10" ht="21" customHeight="1">
      <c r="A51" s="36"/>
      <c r="B51" s="32" t="s">
        <v>65</v>
      </c>
      <c r="C51" s="39">
        <f>SUM(C50,C46,C42,C39,C34,C29,C25,C22,C17,C13)</f>
        <v>32000</v>
      </c>
      <c r="D51" s="39">
        <f t="shared" ref="C51:H51" si="7">SUM(D50,D46,D42,D39,D34,D29,D25,D22,D17,D13)</f>
        <v>10</v>
      </c>
      <c r="E51" s="39">
        <f t="shared" ca="1" si="7"/>
        <v>10000</v>
      </c>
      <c r="F51" s="39">
        <f t="shared" si="7"/>
        <v>1984.83</v>
      </c>
      <c r="G51" s="39">
        <f t="shared" si="7"/>
        <v>0</v>
      </c>
      <c r="H51" s="39">
        <f t="shared" si="7"/>
        <v>1984.83</v>
      </c>
      <c r="I51" s="37"/>
      <c r="J51" s="41"/>
    </row>
    <row r="55" spans="1:10" ht="21" customHeight="1">
      <c r="A55" s="51" t="s">
        <v>11</v>
      </c>
      <c r="B55" s="52"/>
      <c r="C55" s="71" t="s">
        <v>12</v>
      </c>
      <c r="D55" s="71"/>
      <c r="E55" s="71" t="s">
        <v>16</v>
      </c>
      <c r="F55" s="71"/>
      <c r="G55" s="71" t="s">
        <v>17</v>
      </c>
      <c r="H55" s="71"/>
      <c r="I55" s="34" t="s">
        <v>13</v>
      </c>
    </row>
    <row r="56" spans="1:10" ht="21" customHeight="1">
      <c r="A56" s="59">
        <f>C51</f>
        <v>32000</v>
      </c>
      <c r="B56" s="56"/>
      <c r="C56" s="56">
        <f>H51</f>
        <v>1984.83</v>
      </c>
      <c r="D56" s="56"/>
      <c r="E56" s="56">
        <f>F51</f>
        <v>1984.83</v>
      </c>
      <c r="F56" s="56"/>
      <c r="G56" s="56">
        <f>G51</f>
        <v>0</v>
      </c>
      <c r="H56" s="56"/>
      <c r="I56" s="35">
        <f>A56-C56</f>
        <v>30015.17</v>
      </c>
    </row>
    <row r="58" spans="1:10" ht="21" customHeight="1">
      <c r="A58" s="65" t="s">
        <v>75</v>
      </c>
      <c r="B58" s="42"/>
      <c r="C58" s="66" t="s">
        <v>76</v>
      </c>
      <c r="D58" s="42"/>
      <c r="E58" s="67" t="s">
        <v>77</v>
      </c>
      <c r="F58" s="42"/>
      <c r="G58" s="67" t="s">
        <v>78</v>
      </c>
    </row>
    <row r="59" spans="1:10" ht="21" customHeight="1">
      <c r="A59" s="65"/>
      <c r="B59" s="42"/>
      <c r="C59" s="66"/>
      <c r="D59" s="42"/>
      <c r="E59" s="67"/>
      <c r="F59" s="42"/>
      <c r="G59" s="67"/>
    </row>
  </sheetData>
  <mergeCells count="79">
    <mergeCell ref="A6:A7"/>
    <mergeCell ref="C2:H2"/>
    <mergeCell ref="B6:B7"/>
    <mergeCell ref="C6:E6"/>
    <mergeCell ref="F6:I6"/>
    <mergeCell ref="A43:A45"/>
    <mergeCell ref="A8:A12"/>
    <mergeCell ref="C18:C21"/>
    <mergeCell ref="B18:B21"/>
    <mergeCell ref="A35:A38"/>
    <mergeCell ref="B35:B38"/>
    <mergeCell ref="B30:B33"/>
    <mergeCell ref="B40:B41"/>
    <mergeCell ref="C30:C33"/>
    <mergeCell ref="B26:B28"/>
    <mergeCell ref="B14:B16"/>
    <mergeCell ref="C14:C16"/>
    <mergeCell ref="B8:B12"/>
    <mergeCell ref="C8:C12"/>
    <mergeCell ref="A30:A33"/>
    <mergeCell ref="A18:A21"/>
    <mergeCell ref="A23:A24"/>
    <mergeCell ref="A14:A16"/>
    <mergeCell ref="D14:D16"/>
    <mergeCell ref="B23:B24"/>
    <mergeCell ref="C23:C24"/>
    <mergeCell ref="J4:J5"/>
    <mergeCell ref="G4:I5"/>
    <mergeCell ref="J18:J22"/>
    <mergeCell ref="J23:J25"/>
    <mergeCell ref="J6:J7"/>
    <mergeCell ref="J8:J13"/>
    <mergeCell ref="J14:J17"/>
    <mergeCell ref="E8:E12"/>
    <mergeCell ref="D8:D12"/>
    <mergeCell ref="J40:J42"/>
    <mergeCell ref="J43:J46"/>
    <mergeCell ref="E40:E41"/>
    <mergeCell ref="E35:E38"/>
    <mergeCell ref="D26:D28"/>
    <mergeCell ref="E14:E16"/>
    <mergeCell ref="E23:E24"/>
    <mergeCell ref="E18:E21"/>
    <mergeCell ref="J26:J29"/>
    <mergeCell ref="E30:E33"/>
    <mergeCell ref="E26:E28"/>
    <mergeCell ref="J30:J34"/>
    <mergeCell ref="D18:D21"/>
    <mergeCell ref="D23:D24"/>
    <mergeCell ref="J47:J50"/>
    <mergeCell ref="D43:D45"/>
    <mergeCell ref="D47:D49"/>
    <mergeCell ref="G55:H55"/>
    <mergeCell ref="C55:D55"/>
    <mergeCell ref="E55:F55"/>
    <mergeCell ref="E43:E45"/>
    <mergeCell ref="E47:E49"/>
    <mergeCell ref="G56:H56"/>
    <mergeCell ref="A58:A59"/>
    <mergeCell ref="C58:C59"/>
    <mergeCell ref="E58:E59"/>
    <mergeCell ref="G58:G59"/>
    <mergeCell ref="E56:F56"/>
    <mergeCell ref="A55:B55"/>
    <mergeCell ref="A26:A28"/>
    <mergeCell ref="C56:D56"/>
    <mergeCell ref="C40:C41"/>
    <mergeCell ref="D40:D41"/>
    <mergeCell ref="D30:D33"/>
    <mergeCell ref="A56:B56"/>
    <mergeCell ref="B47:B49"/>
    <mergeCell ref="C43:C45"/>
    <mergeCell ref="C47:C49"/>
    <mergeCell ref="B43:B45"/>
    <mergeCell ref="A40:A41"/>
    <mergeCell ref="A47:A49"/>
    <mergeCell ref="C35:C38"/>
    <mergeCell ref="D35:D38"/>
    <mergeCell ref="C26:C28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5" t="s">
        <v>73</v>
      </c>
      <c r="C5" s="85"/>
      <c r="D5" s="85"/>
      <c r="E5" s="85"/>
      <c r="F5" s="85"/>
      <c r="G5" s="85"/>
      <c r="H5" s="85"/>
      <c r="I5" s="85"/>
      <c r="J5" s="85"/>
      <c r="K5" s="8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105" t="s">
        <v>82</v>
      </c>
      <c r="G8" s="105"/>
      <c r="H8" s="12" t="s">
        <v>19</v>
      </c>
      <c r="I8" s="11"/>
      <c r="J8" s="105" t="s">
        <v>88</v>
      </c>
      <c r="K8" s="106"/>
    </row>
    <row r="9" spans="2:11" ht="18.75" customHeight="1">
      <c r="B9" s="10"/>
      <c r="C9" s="11"/>
      <c r="D9" s="12" t="s">
        <v>20</v>
      </c>
      <c r="E9" s="12"/>
      <c r="F9" s="105">
        <v>0</v>
      </c>
      <c r="G9" s="105"/>
      <c r="H9" s="12" t="s">
        <v>21</v>
      </c>
      <c r="I9" s="11"/>
      <c r="J9" s="105">
        <v>0</v>
      </c>
      <c r="K9" s="106"/>
    </row>
    <row r="10" spans="2:11" ht="18.75" customHeight="1">
      <c r="B10" s="10"/>
      <c r="C10" s="11"/>
      <c r="D10" s="12" t="s">
        <v>22</v>
      </c>
      <c r="E10" s="12"/>
      <c r="F10" s="105">
        <v>0</v>
      </c>
      <c r="G10" s="105"/>
      <c r="H10" s="12" t="s">
        <v>23</v>
      </c>
      <c r="I10" s="13"/>
      <c r="J10" s="107">
        <v>0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3" t="s">
        <v>24</v>
      </c>
      <c r="C13" s="104"/>
      <c r="D13" s="18" t="s">
        <v>25</v>
      </c>
      <c r="E13" s="100" t="s">
        <v>26</v>
      </c>
      <c r="F13" s="102"/>
      <c r="G13" s="19" t="s">
        <v>27</v>
      </c>
      <c r="H13" s="20" t="s">
        <v>28</v>
      </c>
      <c r="I13" s="100" t="s">
        <v>29</v>
      </c>
      <c r="J13" s="102"/>
      <c r="K13" s="19" t="s">
        <v>30</v>
      </c>
    </row>
    <row r="14" spans="2:11" ht="18" customHeight="1">
      <c r="B14" s="88">
        <v>1</v>
      </c>
      <c r="C14" s="89"/>
      <c r="D14" s="94" t="s">
        <v>31</v>
      </c>
      <c r="E14" s="88" t="s">
        <v>32</v>
      </c>
      <c r="F14" s="89"/>
      <c r="G14" s="21">
        <v>0</v>
      </c>
      <c r="H14" s="21"/>
      <c r="I14" s="92"/>
      <c r="J14" s="93"/>
      <c r="K14" s="22" t="s">
        <v>33</v>
      </c>
    </row>
    <row r="15" spans="2:11" ht="18" customHeight="1">
      <c r="B15" s="88">
        <v>2</v>
      </c>
      <c r="C15" s="89"/>
      <c r="D15" s="95"/>
      <c r="E15" s="90" t="s">
        <v>34</v>
      </c>
      <c r="F15" s="90"/>
      <c r="G15" s="21">
        <v>0</v>
      </c>
      <c r="H15" s="21">
        <v>0</v>
      </c>
      <c r="I15" s="92"/>
      <c r="J15" s="93"/>
      <c r="K15" s="22" t="s">
        <v>85</v>
      </c>
    </row>
    <row r="16" spans="2:11" ht="18" customHeight="1">
      <c r="B16" s="46"/>
      <c r="C16" s="47"/>
      <c r="D16" s="95"/>
      <c r="E16" s="90" t="s">
        <v>34</v>
      </c>
      <c r="F16" s="90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95"/>
      <c r="E17" s="90" t="s">
        <v>34</v>
      </c>
      <c r="F17" s="90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95"/>
      <c r="E18" s="90" t="s">
        <v>34</v>
      </c>
      <c r="F18" s="90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88">
        <v>3</v>
      </c>
      <c r="C19" s="89"/>
      <c r="D19" s="95"/>
      <c r="E19" s="88" t="s">
        <v>35</v>
      </c>
      <c r="F19" s="89"/>
      <c r="G19" s="21">
        <v>0</v>
      </c>
      <c r="H19" s="21">
        <v>0</v>
      </c>
      <c r="I19" s="92"/>
      <c r="J19" s="93"/>
      <c r="K19" s="22" t="s">
        <v>33</v>
      </c>
    </row>
    <row r="20" spans="2:11" ht="18" customHeight="1">
      <c r="B20" s="88">
        <v>4</v>
      </c>
      <c r="C20" s="89"/>
      <c r="D20" s="95"/>
      <c r="E20" s="88" t="s">
        <v>36</v>
      </c>
      <c r="F20" s="89"/>
      <c r="G20" s="21">
        <v>0</v>
      </c>
      <c r="H20" s="21">
        <v>0</v>
      </c>
      <c r="I20" s="92"/>
      <c r="J20" s="93"/>
      <c r="K20" s="22" t="s">
        <v>37</v>
      </c>
    </row>
    <row r="21" spans="2:11" ht="18" customHeight="1">
      <c r="B21" s="88">
        <v>5</v>
      </c>
      <c r="C21" s="89"/>
      <c r="D21" s="96"/>
      <c r="E21" s="88" t="s">
        <v>38</v>
      </c>
      <c r="F21" s="89"/>
      <c r="G21" s="21">
        <v>0</v>
      </c>
      <c r="H21" s="21">
        <v>0</v>
      </c>
      <c r="I21" s="92"/>
      <c r="J21" s="93"/>
      <c r="K21" s="27" t="s">
        <v>39</v>
      </c>
    </row>
    <row r="22" spans="2:11" ht="18" customHeight="1">
      <c r="B22" s="88">
        <v>6</v>
      </c>
      <c r="C22" s="89"/>
      <c r="D22" s="94" t="s">
        <v>40</v>
      </c>
      <c r="E22" s="90"/>
      <c r="F22" s="90"/>
      <c r="G22" s="21">
        <v>0</v>
      </c>
      <c r="H22" s="21"/>
      <c r="I22" s="92"/>
      <c r="J22" s="93"/>
      <c r="K22" s="22"/>
    </row>
    <row r="23" spans="2:11" ht="18" customHeight="1">
      <c r="B23" s="88">
        <v>7</v>
      </c>
      <c r="C23" s="89"/>
      <c r="D23" s="95"/>
      <c r="E23" s="90"/>
      <c r="F23" s="90"/>
      <c r="G23" s="21">
        <v>0</v>
      </c>
      <c r="H23" s="21"/>
      <c r="I23" s="92"/>
      <c r="J23" s="93"/>
      <c r="K23" s="22"/>
    </row>
    <row r="24" spans="2:11" ht="18" customHeight="1">
      <c r="B24" s="88">
        <v>8</v>
      </c>
      <c r="C24" s="89"/>
      <c r="D24" s="96"/>
      <c r="E24" s="90"/>
      <c r="F24" s="90"/>
      <c r="G24" s="21">
        <v>0</v>
      </c>
      <c r="H24" s="21"/>
      <c r="I24" s="92"/>
      <c r="J24" s="93"/>
      <c r="K24" s="22"/>
    </row>
    <row r="25" spans="2:11" ht="18" customHeight="1">
      <c r="B25" s="100" t="s">
        <v>41</v>
      </c>
      <c r="C25" s="101"/>
      <c r="D25" s="101"/>
      <c r="E25" s="101"/>
      <c r="F25" s="102"/>
      <c r="G25" s="23">
        <f>SUM(G14:G24)</f>
        <v>0</v>
      </c>
      <c r="H25" s="23">
        <f>SUM(H14:H24)</f>
        <v>0</v>
      </c>
      <c r="I25" s="98">
        <f>SUM(I14:J24)</f>
        <v>0</v>
      </c>
      <c r="J25" s="99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91" t="s">
        <v>28</v>
      </c>
      <c r="C27" s="91"/>
      <c r="D27" s="91"/>
      <c r="E27" s="91"/>
      <c r="F27" s="91"/>
      <c r="G27" s="91" t="s">
        <v>42</v>
      </c>
      <c r="H27" s="91"/>
      <c r="I27" s="91"/>
      <c r="J27" s="91"/>
      <c r="K27" s="19" t="s">
        <v>43</v>
      </c>
    </row>
    <row r="28" spans="2:11" ht="18" customHeight="1">
      <c r="B28" s="97">
        <f>H25</f>
        <v>0</v>
      </c>
      <c r="C28" s="97"/>
      <c r="D28" s="97"/>
      <c r="E28" s="97"/>
      <c r="F28" s="97"/>
      <c r="G28" s="97">
        <f>I25</f>
        <v>0</v>
      </c>
      <c r="H28" s="97"/>
      <c r="I28" s="97"/>
      <c r="J28" s="97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G27:J27"/>
    <mergeCell ref="B22:C22"/>
    <mergeCell ref="B23:C23"/>
    <mergeCell ref="E23:F23"/>
    <mergeCell ref="I23:J23"/>
    <mergeCell ref="E22:F22"/>
    <mergeCell ref="I22:J22"/>
    <mergeCell ref="B21:C21"/>
    <mergeCell ref="E16:F16"/>
    <mergeCell ref="E19:F19"/>
    <mergeCell ref="E18:F18"/>
    <mergeCell ref="E20:F20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2017-12-13T12:06:42Z</cp:lastPrinted>
  <dcterms:created xsi:type="dcterms:W3CDTF">2014-04-15T08:52:03Z</dcterms:created>
  <dcterms:modified xsi:type="dcterms:W3CDTF">2017-12-13T12:10:16Z</dcterms:modified>
</cp:coreProperties>
</file>