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<sst xmlns="http://schemas.openxmlformats.org/spreadsheetml/2006/main" count="56" uniqueCount="56">
  <si>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</si>
  <si>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团号：HMJB-250526-HCB490</t>
  </si>
  <si>
    <t>2025.5.30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</si>
  <si>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</si>
  <si>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</si>
  <si>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</si>
  <si>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</si>
  <si>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</si>
  <si>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</si>
  <si>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</si>
  <si>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</si>
  <si>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</si>
  <si>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</si>
  <si>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</si>
  <si>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</si>
  <si>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</si>
  <si>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</si>
  <si>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</si>
  <si>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</si>
  <si>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</si>
  <si>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</si>
  <si>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</si>
  <si>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</si>
  <si>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</si>
  <si>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</si>
  <si>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</si>
  <si>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</si>
  <si>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</si>
  <si>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</si>
  <si>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</si>
  <si>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</si>
  <si>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</si>
  <si>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</si>
  <si>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</si>
  <si>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</si>
  <si>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</si>
  <si>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</si>
  <si>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</si>
  <si>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</si>
  <si>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</si>
  <si>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</si>
  <si>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</si>
  <si>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定制包</t>
  </si>
  <si>
    <t>活动采买</t>
  </si>
  <si>
    <t>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</si>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</sst>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5" zoomScaleNormal="85" topLeftCell="A42" workbookViewId="0">
      <selection activeCell="I57" sqref="I57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40" t="s">
        <v>2</v>
      </c>
    </row>
    <row r="5" customHeight="1" spans="8:10">
      <c r="H5" s="33"/>
      <c r="I5" s="33"/>
      <c r="J5" s="4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2"/>
      <c r="J8" s="43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2"/>
      <c r="J9" s="4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2"/>
      <c r="J10" s="44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2"/>
      <c r="J11" s="44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2"/>
      <c r="J12" s="44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5"/>
      <c r="J13" s="46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2"/>
      <c r="J14" s="43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2"/>
      <c r="J15" s="44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5"/>
      <c r="J16" s="46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2"/>
      <c r="J17" s="47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2"/>
      <c r="J18" s="4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2"/>
      <c r="J19" s="48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2"/>
      <c r="J20" s="48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2"/>
      <c r="J21" s="48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2"/>
      <c r="J22" s="48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5"/>
      <c r="J23" s="49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2"/>
      <c r="J24" s="47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2"/>
      <c r="J25" s="48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2"/>
      <c r="J26" s="48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2"/>
      <c r="J27" s="48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2"/>
      <c r="J28" s="4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2"/>
      <c r="J29" s="48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5"/>
      <c r="J30" s="49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>C31*D31</f>
        <v>0</v>
      </c>
      <c r="F31" s="12">
        <v>0</v>
      </c>
      <c r="G31" s="12">
        <v>0</v>
      </c>
      <c r="H31" s="12">
        <f t="shared" si="2"/>
        <v>0</v>
      </c>
      <c r="I31" s="50"/>
      <c r="J31" s="43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2"/>
        <v>0</v>
      </c>
      <c r="I32" s="42"/>
      <c r="J32" s="44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2"/>
        <v>0</v>
      </c>
      <c r="I33" s="50"/>
      <c r="J33" s="44"/>
    </row>
    <row r="34" customHeight="1" spans="1:10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4">F34+G34</f>
        <v>0</v>
      </c>
      <c r="I34" s="50"/>
      <c r="J34" s="44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5"/>
      <c r="J35" s="46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50"/>
      <c r="J36" s="43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2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2"/>
      <c r="J38" s="48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2"/>
      <c r="J39" s="48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5"/>
      <c r="J40" s="49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2"/>
      <c r="J41" s="51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2"/>
      <c r="J42" s="52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2"/>
      <c r="J43" s="52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2"/>
      <c r="J44" s="52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5"/>
      <c r="J45" s="53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2"/>
      <c r="J46" s="47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2"/>
      <c r="J47" s="48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5"/>
      <c r="J48" s="49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2"/>
      <c r="J49" s="43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2"/>
      <c r="J50" s="44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2"/>
      <c r="J51" s="44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5"/>
      <c r="J52" s="46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2280</v>
      </c>
      <c r="G53" s="12">
        <v>0</v>
      </c>
      <c r="H53" s="12">
        <f>F53+G53</f>
        <v>2280</v>
      </c>
      <c r="I53" s="54" t="s">
        <v>42</v>
      </c>
      <c r="J53" s="51" t="s">
        <v>43</v>
      </c>
    </row>
    <row r="54" customHeight="1" spans="1:10">
      <c r="A54" s="23"/>
      <c r="B54" s="11"/>
      <c r="C54" s="12"/>
      <c r="D54" s="13"/>
      <c r="E54" s="12"/>
      <c r="F54" s="12">
        <v>2100</v>
      </c>
      <c r="G54" s="12">
        <v>0</v>
      </c>
      <c r="H54" s="12">
        <f>F54+G54</f>
        <v>2100</v>
      </c>
      <c r="I54" s="54" t="s">
        <v>44</v>
      </c>
      <c r="J54" s="52"/>
    </row>
    <row r="55" s="1" customFormat="1" customHeight="1" spans="1:10">
      <c r="A55" s="14"/>
      <c r="B55" s="15" t="s">
        <v>45</v>
      </c>
      <c r="C55" s="16">
        <f>SUM(C53)</f>
        <v>0</v>
      </c>
      <c r="D55" s="16">
        <f t="shared" ref="D55:E55" si="13">SUM(D53)</f>
        <v>0</v>
      </c>
      <c r="E55" s="16">
        <f t="shared" si="13"/>
        <v>0</v>
      </c>
      <c r="F55" s="16">
        <f>SUM(F53:F54)</f>
        <v>4380</v>
      </c>
      <c r="G55" s="16">
        <f>SUM(G53:G54)</f>
        <v>0</v>
      </c>
      <c r="H55" s="16">
        <f>SUM(H53:H54)</f>
        <v>4380</v>
      </c>
      <c r="I55" s="45"/>
      <c r="J55" s="53"/>
    </row>
    <row r="56" customHeight="1" spans="1:10">
      <c r="A56" s="14"/>
      <c r="B56" s="15" t="s">
        <v>46</v>
      </c>
      <c r="C56" s="16">
        <f t="shared" ref="C56:H56" si="14">SUM(C55,C52,C48,C45,C40,C35,C30,C23,C16,C13)</f>
        <v>0</v>
      </c>
      <c r="D56" s="16">
        <f t="shared" si="14"/>
        <v>0</v>
      </c>
      <c r="E56" s="16">
        <f t="shared" si="14"/>
        <v>0</v>
      </c>
      <c r="F56" s="16">
        <f t="shared" si="14"/>
        <v>4380</v>
      </c>
      <c r="G56" s="16">
        <f t="shared" si="14"/>
        <v>0</v>
      </c>
      <c r="H56" s="16">
        <f t="shared" si="14"/>
        <v>4380</v>
      </c>
      <c r="I56" s="45"/>
      <c r="J56" s="55"/>
    </row>
    <row r="60" customHeight="1" spans="1:9">
      <c r="A60" s="25" t="s">
        <v>47</v>
      </c>
      <c r="B60" s="26"/>
      <c r="C60" s="27" t="s">
        <v>48</v>
      </c>
      <c r="D60" s="27"/>
      <c r="E60" s="27" t="s">
        <v>49</v>
      </c>
      <c r="F60" s="27"/>
      <c r="G60" s="27" t="s">
        <v>50</v>
      </c>
      <c r="H60" s="27"/>
      <c r="I60" s="56" t="s">
        <v>51</v>
      </c>
    </row>
    <row r="61" customHeight="1" spans="1:9">
      <c r="A61" s="28">
        <v>0</v>
      </c>
      <c r="B61" s="29"/>
      <c r="C61" s="29">
        <f>H56</f>
        <v>4380</v>
      </c>
      <c r="D61" s="29"/>
      <c r="E61" s="29">
        <f>F56</f>
        <v>4380</v>
      </c>
      <c r="F61" s="29"/>
      <c r="G61" s="29">
        <f>G56</f>
        <v>0</v>
      </c>
      <c r="H61" s="29"/>
      <c r="I61" s="57">
        <f>A61-C61</f>
        <v>-4380</v>
      </c>
    </row>
    <row r="63" customHeight="1" spans="1:9">
      <c r="A63" s="30" t="s">
        <v>52</v>
      </c>
      <c r="B63" s="1"/>
      <c r="C63" s="31" t="s">
        <v>53</v>
      </c>
      <c r="D63" s="30"/>
      <c r="E63" s="30" t="s">
        <v>54</v>
      </c>
      <c r="F63" s="30"/>
      <c r="G63" s="30" t="s">
        <v>55</v>
      </c>
      <c r="H63" s="30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4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4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4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4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4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5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2014-05-03T08:52:00Z</dcterms:created>
  <cp:lastPrinted>2022-07-31T08:17:00Z</cp:lastPrinted>
  <dcterms:modified xsi:type="dcterms:W3CDTF">2025-06-04T14:40:39Z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E6FB37E0A0DCE2F379971168AD5006AA_43</vt:lpwstr>
  </property>
</Properties>
</file>