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员工差旅明细!$A$1:$K$62</definedName>
  </definedNames>
  <calcPr calcId="144525" concurrentCalc="0"/>
</workbook>
</file>

<file path=xl/sharedStrings.xml><?xml version="1.0" encoding="utf-8"?>
<sst xmlns="http://schemas.openxmlformats.org/spreadsheetml/2006/main" count="95">
  <si>
    <t>【借款报销单】</t>
  </si>
  <si>
    <t>团号：KMJB-180607-XLT291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</si>
  <si>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</si>
  <si>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</si>
  <si>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</si>
  <si>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</si>
  <si>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</si>
  <si>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</si>
  <si>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</si>
  <si>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</si>
  <si>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</si>
  <si>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</si>
  <si>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</si>
  <si>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</si>
  <si>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</si>
  <si>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</si>
  <si>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张勤高铁+租车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</si>
  <si>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</si>
  <si>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</si>
  <si>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</si>
  <si>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</si>
  <si>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</si>
  <si>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</si>
  <si>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打印费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</si>
  <si>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</si>
  <si>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</si>
  <si>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</si>
  <si>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</si>
  <si>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</si>
  <si>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</si>
  <si>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</si>
  <si>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</si>
  <si>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</si>
  <si>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</si>
  <si>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</si>
  <si>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</si>
  <si>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</si>
  <si>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</si>
  <si>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</si>
  <si>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</si>
  <si>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</si>
  <si>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</si>
  <si>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</si>
  <si>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</si>
  <si>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</si>
  <si>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</si>
  <si>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</si>
  <si>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</si>
  <si>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</si>
  <si>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</si>
  <si>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</si>
  <si>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</si>
  <si>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</si>
  <si>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</si>
  <si>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</si>
  <si>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</si>
  <si>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</si>
  <si>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</si>
  <si>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</si>
  <si>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</si>
  <si>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</si>
  <si>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</si>
  <si>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</si>
  <si>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</si>
  <si>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</si>
  <si>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6月7日-10日</t>
  </si>
  <si>
    <t>报销日期:</t>
  </si>
  <si>
    <t>团号:</t>
  </si>
  <si>
    <t>KMJB-180607-XLT291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</si>
  <si>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</si>
  <si>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</si>
  <si>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</si>
  <si>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</si>
  <si>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</si>
  <si>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</si>
  <si>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</si>
  <si>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</si>
  <si>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</si>
  <si>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</si>
  <si>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王帅：6月7-10日会议期间打车</t>
  </si>
  <si>
    <t>马丽娜：6月7日-10日会议期间打车</t>
  </si>
  <si>
    <t>餐费</t>
  </si>
  <si>
    <t>王帅：6月7-10日会议期间用餐</t>
  </si>
  <si>
    <t>马丽娜：6月7日-10日会议期间用餐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</si>
  <si>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</si>
  <si>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</si>
  <si>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</si>
  <si>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</si>
  <si>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</si>
  <si>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</si>
  <si>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</si>
  <si>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</si>
  <si>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</si>
  <si>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6月7-8日</t>
  </si>
  <si>
    <t>6月9-10日</t>
  </si>
</sst>
</file>

<file path=xl/styles.xml><?xml version="1.0" encoding="utf-8"?>
<styleSheet xmlns="http://schemas.openxmlformats.org/spreadsheetml/2006/main">
  <numFmts count="11">
    <numFmt numFmtId="176" formatCode="#,##0.00;[Red]#,##0.00"/>
    <numFmt numFmtId="177" formatCode="0.00_ "/>
    <numFmt numFmtId="178" formatCode="yyyy&quot;年&quot;m&quot;月&quot;d&quot;日&quot;;@"/>
    <numFmt numFmtId="44" formatCode="_ &quot;￥&quot;* #,##0.00_ ;_ &quot;￥&quot;* \-#,##0.00_ ;_ &quot;￥&quot;* &quot;-&quot;??_ ;_ @_ "/>
    <numFmt numFmtId="179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#,##0.00_ "/>
    <numFmt numFmtId="181" formatCode="m&quot;月&quot;d&quot;日&quot;;@"/>
    <numFmt numFmtId="182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10" borderId="19" applyNumberFormat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22" fillId="23" borderId="20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178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82" fontId="0" fillId="0" borderId="13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82" fontId="0" fillId="0" borderId="1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E8" sqref="E8:E16"/>
    </sheetView>
  </sheetViews>
  <sheetFormatPr defaultColWidth="9" defaultRowHeight="21" customHeight="1"/>
  <cols>
    <col min="1" max="1" width="9" style="61"/>
    <col min="2" max="2" width="16.75" customWidth="1"/>
    <col min="3" max="3" width="11.5" style="62"/>
    <col min="6" max="6" width="15" customWidth="1"/>
    <col min="8" max="8" width="14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02"/>
      <c r="J2" s="102"/>
      <c r="K2" s="102"/>
      <c r="L2" s="102"/>
    </row>
    <row r="4" customHeight="1" spans="8:10">
      <c r="H4" s="63" t="s">
        <v>1</v>
      </c>
      <c r="I4" s="63"/>
      <c r="J4" s="63" t="s">
        <v>2</v>
      </c>
    </row>
    <row r="5" customHeight="1" spans="8:10">
      <c r="H5" s="64"/>
      <c r="I5" s="64"/>
      <c r="J5" s="64"/>
    </row>
    <row r="6" customHeight="1" spans="1:10">
      <c r="A6" s="65" t="s">
        <v>3</v>
      </c>
      <c r="B6" s="66" t="s">
        <v>4</v>
      </c>
      <c r="C6" s="67" t="s">
        <v>5</v>
      </c>
      <c r="D6" s="67"/>
      <c r="E6" s="67"/>
      <c r="F6" s="68" t="s">
        <v>6</v>
      </c>
      <c r="G6" s="68"/>
      <c r="H6" s="68"/>
      <c r="I6" s="68"/>
      <c r="J6" s="66" t="s">
        <v>7</v>
      </c>
    </row>
    <row r="7" customHeight="1" spans="1:10">
      <c r="A7" s="65"/>
      <c r="B7" s="66"/>
      <c r="C7" s="69" t="s">
        <v>8</v>
      </c>
      <c r="D7" s="70" t="s">
        <v>9</v>
      </c>
      <c r="E7" s="67" t="s">
        <v>10</v>
      </c>
      <c r="F7" s="68" t="s">
        <v>11</v>
      </c>
      <c r="G7" s="68" t="s">
        <v>12</v>
      </c>
      <c r="H7" s="68" t="s">
        <v>13</v>
      </c>
      <c r="I7" s="68" t="s">
        <v>14</v>
      </c>
      <c r="J7" s="66"/>
    </row>
    <row r="8" customHeight="1" spans="1:10">
      <c r="A8" s="71">
        <v>1</v>
      </c>
      <c r="B8" s="72" t="s">
        <v>15</v>
      </c>
      <c r="C8" s="73">
        <v>0</v>
      </c>
      <c r="D8" s="71"/>
      <c r="E8" s="73">
        <f>C8*D8</f>
        <v>0</v>
      </c>
      <c r="F8" s="74">
        <v>1357</v>
      </c>
      <c r="G8" s="74">
        <v>0</v>
      </c>
      <c r="H8" s="74">
        <f t="shared" ref="H8:H14" si="0">F8+G8</f>
        <v>1357</v>
      </c>
      <c r="I8" s="103" t="s">
        <v>16</v>
      </c>
      <c r="J8" s="104" t="s">
        <v>17</v>
      </c>
    </row>
    <row r="9" customHeight="1" spans="1:10">
      <c r="A9" s="75"/>
      <c r="B9" s="76"/>
      <c r="C9" s="77"/>
      <c r="D9" s="75"/>
      <c r="E9" s="77"/>
      <c r="F9" s="74">
        <v>670</v>
      </c>
      <c r="G9" s="74">
        <v>0</v>
      </c>
      <c r="H9" s="74">
        <f t="shared" si="0"/>
        <v>670</v>
      </c>
      <c r="I9" s="103"/>
      <c r="J9" s="105"/>
    </row>
    <row r="10" customHeight="1" spans="1:10">
      <c r="A10" s="75"/>
      <c r="B10" s="76"/>
      <c r="C10" s="77"/>
      <c r="D10" s="75"/>
      <c r="E10" s="77"/>
      <c r="F10" s="74">
        <v>7006.5</v>
      </c>
      <c r="G10" s="74">
        <v>0</v>
      </c>
      <c r="H10" s="74">
        <f t="shared" si="0"/>
        <v>7006.5</v>
      </c>
      <c r="I10" s="103"/>
      <c r="J10" s="105"/>
    </row>
    <row r="11" customHeight="1" spans="1:10">
      <c r="A11" s="75"/>
      <c r="B11" s="76"/>
      <c r="C11" s="77"/>
      <c r="D11" s="75"/>
      <c r="E11" s="77"/>
      <c r="F11" s="74">
        <v>943.5</v>
      </c>
      <c r="G11" s="74">
        <v>0</v>
      </c>
      <c r="H11" s="74">
        <f t="shared" si="0"/>
        <v>943.5</v>
      </c>
      <c r="I11" s="103"/>
      <c r="J11" s="105"/>
    </row>
    <row r="12" customHeight="1" spans="1:10">
      <c r="A12" s="75"/>
      <c r="B12" s="76"/>
      <c r="C12" s="77"/>
      <c r="D12" s="75"/>
      <c r="E12" s="77"/>
      <c r="F12" s="74">
        <v>990</v>
      </c>
      <c r="G12" s="74">
        <v>0</v>
      </c>
      <c r="H12" s="74">
        <f t="shared" si="0"/>
        <v>990</v>
      </c>
      <c r="I12" s="103"/>
      <c r="J12" s="105"/>
    </row>
    <row r="13" customFormat="1" customHeight="1" spans="1:10">
      <c r="A13" s="75"/>
      <c r="B13" s="76"/>
      <c r="C13" s="77"/>
      <c r="D13" s="75"/>
      <c r="E13" s="77"/>
      <c r="F13" s="74">
        <v>933</v>
      </c>
      <c r="G13" s="74">
        <v>0</v>
      </c>
      <c r="H13" s="74">
        <f t="shared" si="0"/>
        <v>933</v>
      </c>
      <c r="I13" s="103"/>
      <c r="J13" s="105"/>
    </row>
    <row r="14" customFormat="1" customHeight="1" spans="1:10">
      <c r="A14" s="75"/>
      <c r="B14" s="76"/>
      <c r="C14" s="77"/>
      <c r="D14" s="75"/>
      <c r="E14" s="77"/>
      <c r="F14" s="74">
        <v>1200</v>
      </c>
      <c r="G14" s="74">
        <v>0</v>
      </c>
      <c r="H14" s="74">
        <f t="shared" si="0"/>
        <v>1200</v>
      </c>
      <c r="I14" s="103"/>
      <c r="J14" s="105"/>
    </row>
    <row r="15" customFormat="1" customHeight="1" spans="1:10">
      <c r="A15" s="75"/>
      <c r="B15" s="76"/>
      <c r="C15" s="77"/>
      <c r="D15" s="75"/>
      <c r="E15" s="77"/>
      <c r="F15" s="74">
        <v>1100</v>
      </c>
      <c r="G15" s="74">
        <v>0</v>
      </c>
      <c r="H15" s="74">
        <f>F15+G15</f>
        <v>1100</v>
      </c>
      <c r="I15" s="103"/>
      <c r="J15" s="106"/>
    </row>
    <row r="16" customFormat="1" customHeight="1" spans="1:10">
      <c r="A16" s="78"/>
      <c r="B16" s="79"/>
      <c r="C16" s="80"/>
      <c r="D16" s="78"/>
      <c r="E16" s="80"/>
      <c r="F16" s="74">
        <v>449</v>
      </c>
      <c r="G16" s="74">
        <v>0</v>
      </c>
      <c r="H16" s="74">
        <v>449</v>
      </c>
      <c r="I16" s="103"/>
      <c r="J16" s="106"/>
    </row>
    <row r="17" s="60" customFormat="1" customHeight="1" spans="1:10">
      <c r="A17" s="81"/>
      <c r="B17" s="82" t="s">
        <v>18</v>
      </c>
      <c r="C17" s="83">
        <f>SUM(C8)</f>
        <v>0</v>
      </c>
      <c r="D17" s="83">
        <f>SUM(D8)</f>
        <v>0</v>
      </c>
      <c r="E17" s="83">
        <f>SUM(E8)</f>
        <v>0</v>
      </c>
      <c r="F17" s="83">
        <f>SUM(F8:F16)</f>
        <v>14649</v>
      </c>
      <c r="G17" s="83">
        <f t="shared" ref="G17:H17" si="1">SUM(G8:G12)</f>
        <v>0</v>
      </c>
      <c r="H17" s="83">
        <f>SUM(H8:H16)</f>
        <v>14649</v>
      </c>
      <c r="I17" s="107"/>
      <c r="J17" s="108"/>
    </row>
    <row r="18" customHeight="1" spans="1:10">
      <c r="A18" s="84">
        <v>2</v>
      </c>
      <c r="B18" s="85" t="s">
        <v>19</v>
      </c>
      <c r="C18" s="86">
        <v>0</v>
      </c>
      <c r="D18" s="84"/>
      <c r="E18" s="86">
        <f t="shared" ref="E18:E49" si="2">C18*D18</f>
        <v>0</v>
      </c>
      <c r="F18" s="74">
        <v>0</v>
      </c>
      <c r="G18" s="74">
        <v>0</v>
      </c>
      <c r="H18" s="74">
        <f t="shared" ref="H17:H49" si="3">F18+G18</f>
        <v>0</v>
      </c>
      <c r="I18" s="103"/>
      <c r="J18" s="104" t="s">
        <v>20</v>
      </c>
    </row>
    <row r="19" customHeight="1" spans="1:10">
      <c r="A19" s="87"/>
      <c r="B19" s="88"/>
      <c r="C19" s="89"/>
      <c r="D19" s="87"/>
      <c r="E19" s="89"/>
      <c r="F19" s="74">
        <v>0</v>
      </c>
      <c r="G19" s="74">
        <v>0</v>
      </c>
      <c r="H19" s="74">
        <f t="shared" ref="H19" si="4">F19+G19</f>
        <v>0</v>
      </c>
      <c r="I19" s="103"/>
      <c r="J19" s="105"/>
    </row>
    <row r="20" s="60" customFormat="1" customHeight="1" spans="1:10">
      <c r="A20" s="81"/>
      <c r="B20" s="82" t="s">
        <v>21</v>
      </c>
      <c r="C20" s="83">
        <f>SUM(C18)</f>
        <v>0</v>
      </c>
      <c r="D20" s="83">
        <f>SUM(D18)</f>
        <v>0</v>
      </c>
      <c r="E20" s="83">
        <f>SUM(E18)</f>
        <v>0</v>
      </c>
      <c r="F20" s="83">
        <f>SUM(F18:F19)</f>
        <v>0</v>
      </c>
      <c r="G20" s="83">
        <f>SUM(G18:G19)</f>
        <v>0</v>
      </c>
      <c r="H20" s="83">
        <f>SUM(H18:H19)</f>
        <v>0</v>
      </c>
      <c r="I20" s="107"/>
      <c r="J20" s="108"/>
    </row>
    <row r="21" customHeight="1" spans="1:10">
      <c r="A21" s="90">
        <v>3</v>
      </c>
      <c r="B21" s="91" t="s">
        <v>22</v>
      </c>
      <c r="C21" s="74">
        <v>0</v>
      </c>
      <c r="D21" s="92"/>
      <c r="E21" s="74">
        <f t="shared" si="2"/>
        <v>0</v>
      </c>
      <c r="F21" s="74">
        <v>240</v>
      </c>
      <c r="G21" s="74">
        <v>0</v>
      </c>
      <c r="H21" s="74">
        <f t="shared" si="3"/>
        <v>240</v>
      </c>
      <c r="I21" s="103" t="s">
        <v>23</v>
      </c>
      <c r="J21" s="109" t="s">
        <v>24</v>
      </c>
    </row>
    <row r="22" customHeight="1" spans="1:10">
      <c r="A22" s="90"/>
      <c r="B22" s="91"/>
      <c r="C22" s="74"/>
      <c r="D22" s="92"/>
      <c r="E22" s="74"/>
      <c r="F22" s="74">
        <v>0</v>
      </c>
      <c r="G22" s="74">
        <v>0</v>
      </c>
      <c r="H22" s="74">
        <f t="shared" si="3"/>
        <v>0</v>
      </c>
      <c r="I22" s="103"/>
      <c r="J22" s="110"/>
    </row>
    <row r="23" customHeight="1" spans="1:10">
      <c r="A23" s="90"/>
      <c r="B23" s="91"/>
      <c r="C23" s="74"/>
      <c r="D23" s="92"/>
      <c r="E23" s="74"/>
      <c r="F23" s="74">
        <v>0</v>
      </c>
      <c r="G23" s="74">
        <v>0</v>
      </c>
      <c r="H23" s="74">
        <f t="shared" si="3"/>
        <v>0</v>
      </c>
      <c r="I23" s="103"/>
      <c r="J23" s="110"/>
    </row>
    <row r="24" customHeight="1" spans="1:10">
      <c r="A24" s="90"/>
      <c r="B24" s="91"/>
      <c r="C24" s="74"/>
      <c r="D24" s="92"/>
      <c r="E24" s="74"/>
      <c r="F24" s="74">
        <v>0</v>
      </c>
      <c r="G24" s="74">
        <v>0</v>
      </c>
      <c r="H24" s="74">
        <f t="shared" si="3"/>
        <v>0</v>
      </c>
      <c r="I24" s="103"/>
      <c r="J24" s="110"/>
    </row>
    <row r="25" s="60" customFormat="1" customHeight="1" spans="1:10">
      <c r="A25" s="81"/>
      <c r="B25" s="82" t="s">
        <v>25</v>
      </c>
      <c r="C25" s="83">
        <f>SUM(C21)</f>
        <v>0</v>
      </c>
      <c r="D25" s="83">
        <f t="shared" ref="D25:E25" si="5">SUM(D21)</f>
        <v>0</v>
      </c>
      <c r="E25" s="83">
        <f t="shared" si="5"/>
        <v>0</v>
      </c>
      <c r="F25" s="83">
        <f>SUM(F21:F24)</f>
        <v>240</v>
      </c>
      <c r="G25" s="83">
        <f t="shared" ref="G25:H25" si="6">SUM(G21:G24)</f>
        <v>0</v>
      </c>
      <c r="H25" s="83">
        <f t="shared" si="6"/>
        <v>240</v>
      </c>
      <c r="I25" s="107"/>
      <c r="J25" s="111"/>
    </row>
    <row r="26" customHeight="1" spans="1:10">
      <c r="A26" s="90">
        <v>4</v>
      </c>
      <c r="B26" s="91" t="s">
        <v>26</v>
      </c>
      <c r="C26" s="74">
        <v>0</v>
      </c>
      <c r="D26" s="92"/>
      <c r="E26" s="74">
        <f t="shared" si="2"/>
        <v>0</v>
      </c>
      <c r="F26" s="74">
        <v>0</v>
      </c>
      <c r="G26" s="74">
        <v>0</v>
      </c>
      <c r="H26" s="74">
        <f t="shared" si="3"/>
        <v>0</v>
      </c>
      <c r="I26" s="103"/>
      <c r="J26" s="109" t="s">
        <v>27</v>
      </c>
    </row>
    <row r="27" customHeight="1" spans="1:10">
      <c r="A27" s="90"/>
      <c r="B27" s="91"/>
      <c r="C27" s="74"/>
      <c r="D27" s="92"/>
      <c r="E27" s="74"/>
      <c r="F27" s="74">
        <v>0</v>
      </c>
      <c r="G27" s="74">
        <v>0</v>
      </c>
      <c r="H27" s="74">
        <f t="shared" si="3"/>
        <v>0</v>
      </c>
      <c r="I27" s="103"/>
      <c r="J27" s="110"/>
    </row>
    <row r="28" s="60" customFormat="1" customHeight="1" spans="1:10">
      <c r="A28" s="81"/>
      <c r="B28" s="82" t="s">
        <v>28</v>
      </c>
      <c r="C28" s="83">
        <f>SUM(C26)</f>
        <v>0</v>
      </c>
      <c r="D28" s="83">
        <f t="shared" ref="D28:E28" si="7">SUM(D26)</f>
        <v>0</v>
      </c>
      <c r="E28" s="83">
        <f t="shared" si="7"/>
        <v>0</v>
      </c>
      <c r="F28" s="83">
        <f>SUM(F26:F27)</f>
        <v>0</v>
      </c>
      <c r="G28" s="83">
        <f t="shared" ref="G28:H28" si="8">SUM(G26:G27)</f>
        <v>0</v>
      </c>
      <c r="H28" s="83">
        <f t="shared" si="8"/>
        <v>0</v>
      </c>
      <c r="I28" s="107"/>
      <c r="J28" s="111"/>
    </row>
    <row r="29" customHeight="1" spans="1:10">
      <c r="A29" s="84">
        <v>5</v>
      </c>
      <c r="B29" s="85" t="s">
        <v>29</v>
      </c>
      <c r="C29" s="86">
        <v>0</v>
      </c>
      <c r="D29" s="84"/>
      <c r="E29" s="86">
        <f t="shared" si="2"/>
        <v>0</v>
      </c>
      <c r="F29" s="74">
        <v>0</v>
      </c>
      <c r="G29" s="74">
        <v>0</v>
      </c>
      <c r="H29" s="74">
        <f t="shared" si="3"/>
        <v>0</v>
      </c>
      <c r="I29" s="103"/>
      <c r="J29" s="104" t="s">
        <v>30</v>
      </c>
    </row>
    <row r="30" customHeight="1" spans="1:10">
      <c r="A30" s="87"/>
      <c r="B30" s="88"/>
      <c r="C30" s="89"/>
      <c r="D30" s="87"/>
      <c r="E30" s="89"/>
      <c r="F30" s="74">
        <v>0</v>
      </c>
      <c r="G30" s="74">
        <v>0</v>
      </c>
      <c r="H30" s="74">
        <f t="shared" ref="H30" si="9">F30+G30</f>
        <v>0</v>
      </c>
      <c r="I30" s="103"/>
      <c r="J30" s="105"/>
    </row>
    <row r="31" s="60" customFormat="1" customHeight="1" spans="1:10">
      <c r="A31" s="81"/>
      <c r="B31" s="82" t="s">
        <v>31</v>
      </c>
      <c r="C31" s="83">
        <f>SUM(C29)</f>
        <v>0</v>
      </c>
      <c r="D31" s="83">
        <f t="shared" ref="D31:E31" si="10">SUM(D29)</f>
        <v>0</v>
      </c>
      <c r="E31" s="83">
        <f t="shared" si="10"/>
        <v>0</v>
      </c>
      <c r="F31" s="83">
        <f>SUM(F29:F30)</f>
        <v>0</v>
      </c>
      <c r="G31" s="83">
        <f>SUM(G29:G30)</f>
        <v>0</v>
      </c>
      <c r="H31" s="83">
        <f t="shared" ref="H31" si="11">SUM(H29:H30)</f>
        <v>0</v>
      </c>
      <c r="I31" s="107"/>
      <c r="J31" s="108"/>
    </row>
    <row r="32" customHeight="1" spans="1:10">
      <c r="A32" s="90">
        <v>6</v>
      </c>
      <c r="B32" s="91" t="s">
        <v>32</v>
      </c>
      <c r="C32" s="74">
        <v>0</v>
      </c>
      <c r="D32" s="92"/>
      <c r="E32" s="74">
        <f t="shared" si="2"/>
        <v>0</v>
      </c>
      <c r="F32" s="74">
        <v>0</v>
      </c>
      <c r="G32" s="74">
        <v>0</v>
      </c>
      <c r="H32" s="74">
        <f t="shared" si="3"/>
        <v>0</v>
      </c>
      <c r="I32" s="103"/>
      <c r="J32" s="104" t="s">
        <v>33</v>
      </c>
    </row>
    <row r="33" customHeight="1" spans="1:10">
      <c r="A33" s="90"/>
      <c r="B33" s="91"/>
      <c r="C33" s="74"/>
      <c r="D33" s="92"/>
      <c r="E33" s="74"/>
      <c r="F33" s="74">
        <v>0</v>
      </c>
      <c r="G33" s="74">
        <v>0</v>
      </c>
      <c r="H33" s="74">
        <f t="shared" si="3"/>
        <v>0</v>
      </c>
      <c r="I33" s="103"/>
      <c r="J33" s="110"/>
    </row>
    <row r="34" customHeight="1" spans="1:10">
      <c r="A34" s="90"/>
      <c r="B34" s="91"/>
      <c r="C34" s="74"/>
      <c r="D34" s="92"/>
      <c r="E34" s="74"/>
      <c r="F34" s="74">
        <v>0</v>
      </c>
      <c r="G34" s="74">
        <v>0</v>
      </c>
      <c r="H34" s="74">
        <f t="shared" si="3"/>
        <v>0</v>
      </c>
      <c r="I34" s="103"/>
      <c r="J34" s="110"/>
    </row>
    <row r="35" customHeight="1" spans="1:10">
      <c r="A35" s="90"/>
      <c r="B35" s="91"/>
      <c r="C35" s="74"/>
      <c r="D35" s="92"/>
      <c r="E35" s="74"/>
      <c r="F35" s="74">
        <v>0</v>
      </c>
      <c r="G35" s="74">
        <v>0</v>
      </c>
      <c r="H35" s="74">
        <f t="shared" si="3"/>
        <v>0</v>
      </c>
      <c r="I35" s="103"/>
      <c r="J35" s="110"/>
    </row>
    <row r="36" s="60" customFormat="1" customHeight="1" spans="1:10">
      <c r="A36" s="81"/>
      <c r="B36" s="82" t="s">
        <v>34</v>
      </c>
      <c r="C36" s="83">
        <f>SUM(C32)</f>
        <v>0</v>
      </c>
      <c r="D36" s="83">
        <f t="shared" ref="D36:E36" si="12">SUM(D32)</f>
        <v>0</v>
      </c>
      <c r="E36" s="83">
        <f t="shared" si="12"/>
        <v>0</v>
      </c>
      <c r="F36" s="83">
        <f>SUM(F32:F35)</f>
        <v>0</v>
      </c>
      <c r="G36" s="83">
        <f t="shared" ref="G36:H36" si="13">SUM(G32:G35)</f>
        <v>0</v>
      </c>
      <c r="H36" s="83">
        <f t="shared" si="13"/>
        <v>0</v>
      </c>
      <c r="I36" s="107"/>
      <c r="J36" s="111"/>
    </row>
    <row r="37" customHeight="1" spans="1:10">
      <c r="A37" s="90">
        <v>7</v>
      </c>
      <c r="B37" s="91" t="s">
        <v>35</v>
      </c>
      <c r="C37" s="74">
        <v>0</v>
      </c>
      <c r="D37" s="92"/>
      <c r="E37" s="74">
        <f t="shared" si="2"/>
        <v>0</v>
      </c>
      <c r="F37" s="74">
        <v>0</v>
      </c>
      <c r="G37" s="74">
        <v>0</v>
      </c>
      <c r="H37" s="74">
        <f t="shared" si="3"/>
        <v>0</v>
      </c>
      <c r="I37" s="103"/>
      <c r="J37" s="112"/>
    </row>
    <row r="38" customHeight="1" spans="1:10">
      <c r="A38" s="90"/>
      <c r="B38" s="91"/>
      <c r="C38" s="74"/>
      <c r="D38" s="92"/>
      <c r="E38" s="74"/>
      <c r="F38" s="74">
        <v>0</v>
      </c>
      <c r="G38" s="74">
        <v>0</v>
      </c>
      <c r="H38" s="74">
        <f t="shared" si="3"/>
        <v>0</v>
      </c>
      <c r="I38" s="103"/>
      <c r="J38" s="113"/>
    </row>
    <row r="39" customHeight="1" spans="1:10">
      <c r="A39" s="90"/>
      <c r="B39" s="91"/>
      <c r="C39" s="74"/>
      <c r="D39" s="92"/>
      <c r="E39" s="74"/>
      <c r="F39" s="74">
        <v>0</v>
      </c>
      <c r="G39" s="74">
        <v>0</v>
      </c>
      <c r="H39" s="74">
        <f t="shared" si="3"/>
        <v>0</v>
      </c>
      <c r="I39" s="103"/>
      <c r="J39" s="113"/>
    </row>
    <row r="40" customHeight="1" spans="1:10">
      <c r="A40" s="90"/>
      <c r="B40" s="91"/>
      <c r="C40" s="74"/>
      <c r="D40" s="92"/>
      <c r="E40" s="74"/>
      <c r="F40" s="74">
        <v>0</v>
      </c>
      <c r="G40" s="74">
        <v>0</v>
      </c>
      <c r="H40" s="74">
        <f t="shared" si="3"/>
        <v>0</v>
      </c>
      <c r="I40" s="103"/>
      <c r="J40" s="113"/>
    </row>
    <row r="41" s="60" customFormat="1" customHeight="1" spans="1:10">
      <c r="A41" s="81"/>
      <c r="B41" s="82" t="s">
        <v>36</v>
      </c>
      <c r="C41" s="83">
        <f>SUM(C37)</f>
        <v>0</v>
      </c>
      <c r="D41" s="83">
        <f t="shared" ref="D41:E41" si="14">SUM(D37)</f>
        <v>0</v>
      </c>
      <c r="E41" s="83">
        <f t="shared" si="14"/>
        <v>0</v>
      </c>
      <c r="F41" s="83">
        <f>SUM(F37:F40)</f>
        <v>0</v>
      </c>
      <c r="G41" s="83">
        <f t="shared" ref="G41:H41" si="15">SUM(G37:G40)</f>
        <v>0</v>
      </c>
      <c r="H41" s="83">
        <f t="shared" si="15"/>
        <v>0</v>
      </c>
      <c r="I41" s="107"/>
      <c r="J41" s="114"/>
    </row>
    <row r="42" customHeight="1" spans="1:10">
      <c r="A42" s="90">
        <v>8</v>
      </c>
      <c r="B42" s="91" t="s">
        <v>37</v>
      </c>
      <c r="C42" s="74">
        <v>0</v>
      </c>
      <c r="D42" s="92"/>
      <c r="E42" s="74">
        <f t="shared" si="2"/>
        <v>0</v>
      </c>
      <c r="F42" s="74">
        <v>0</v>
      </c>
      <c r="G42" s="74">
        <v>0</v>
      </c>
      <c r="H42" s="74">
        <f t="shared" si="3"/>
        <v>0</v>
      </c>
      <c r="I42" s="103"/>
      <c r="J42" s="109" t="s">
        <v>38</v>
      </c>
    </row>
    <row r="43" customHeight="1" spans="1:10">
      <c r="A43" s="90"/>
      <c r="B43" s="91"/>
      <c r="C43" s="74"/>
      <c r="D43" s="92"/>
      <c r="E43" s="74"/>
      <c r="F43" s="74">
        <v>0</v>
      </c>
      <c r="G43" s="74">
        <v>0</v>
      </c>
      <c r="H43" s="74">
        <f t="shared" si="3"/>
        <v>0</v>
      </c>
      <c r="I43" s="103"/>
      <c r="J43" s="110"/>
    </row>
    <row r="44" s="60" customFormat="1" customHeight="1" spans="1:10">
      <c r="A44" s="81"/>
      <c r="B44" s="82" t="s">
        <v>39</v>
      </c>
      <c r="C44" s="83">
        <f>SUM(C42)</f>
        <v>0</v>
      </c>
      <c r="D44" s="83">
        <f t="shared" ref="D44:E44" si="16">SUM(D42)</f>
        <v>0</v>
      </c>
      <c r="E44" s="83">
        <f t="shared" si="16"/>
        <v>0</v>
      </c>
      <c r="F44" s="83">
        <f>SUM(F42:F43)</f>
        <v>0</v>
      </c>
      <c r="G44" s="83">
        <f t="shared" ref="G44:H44" si="17">SUM(G42:G43)</f>
        <v>0</v>
      </c>
      <c r="H44" s="83">
        <f t="shared" si="17"/>
        <v>0</v>
      </c>
      <c r="I44" s="107"/>
      <c r="J44" s="111"/>
    </row>
    <row r="45" customHeight="1" spans="1:10">
      <c r="A45" s="90">
        <v>9</v>
      </c>
      <c r="B45" s="91" t="s">
        <v>40</v>
      </c>
      <c r="C45" s="74">
        <v>0</v>
      </c>
      <c r="D45" s="92"/>
      <c r="E45" s="74">
        <f t="shared" si="2"/>
        <v>0</v>
      </c>
      <c r="F45" s="74">
        <v>0</v>
      </c>
      <c r="G45" s="74">
        <v>0</v>
      </c>
      <c r="H45" s="74">
        <f t="shared" si="3"/>
        <v>0</v>
      </c>
      <c r="I45" s="103"/>
      <c r="J45" s="104" t="s">
        <v>41</v>
      </c>
    </row>
    <row r="46" customHeight="1" spans="1:10">
      <c r="A46" s="90"/>
      <c r="B46" s="91"/>
      <c r="C46" s="74"/>
      <c r="D46" s="92"/>
      <c r="E46" s="74"/>
      <c r="F46" s="74">
        <v>0</v>
      </c>
      <c r="G46" s="74">
        <v>0</v>
      </c>
      <c r="H46" s="74">
        <f t="shared" si="3"/>
        <v>0</v>
      </c>
      <c r="I46" s="103"/>
      <c r="J46" s="105"/>
    </row>
    <row r="47" customHeight="1" spans="1:10">
      <c r="A47" s="90"/>
      <c r="B47" s="91"/>
      <c r="C47" s="74"/>
      <c r="D47" s="92"/>
      <c r="E47" s="74"/>
      <c r="F47" s="74">
        <v>0</v>
      </c>
      <c r="G47" s="74">
        <v>0</v>
      </c>
      <c r="H47" s="74">
        <f t="shared" si="3"/>
        <v>0</v>
      </c>
      <c r="I47" s="103"/>
      <c r="J47" s="105"/>
    </row>
    <row r="48" s="60" customFormat="1" customHeight="1" spans="1:10">
      <c r="A48" s="81"/>
      <c r="B48" s="82" t="s">
        <v>42</v>
      </c>
      <c r="C48" s="83">
        <f>SUM(C45)</f>
        <v>0</v>
      </c>
      <c r="D48" s="83">
        <f t="shared" ref="D48:E48" si="18">SUM(D45)</f>
        <v>0</v>
      </c>
      <c r="E48" s="83">
        <f t="shared" si="18"/>
        <v>0</v>
      </c>
      <c r="F48" s="83">
        <f>SUM(F45:F47)</f>
        <v>0</v>
      </c>
      <c r="G48" s="83">
        <f t="shared" ref="G48:H48" si="19">SUM(G45:G47)</f>
        <v>0</v>
      </c>
      <c r="H48" s="83">
        <f t="shared" si="19"/>
        <v>0</v>
      </c>
      <c r="I48" s="107"/>
      <c r="J48" s="108"/>
    </row>
    <row r="49" customHeight="1" spans="1:10">
      <c r="A49" s="84">
        <v>10</v>
      </c>
      <c r="B49" s="91" t="s">
        <v>43</v>
      </c>
      <c r="C49" s="74">
        <v>0</v>
      </c>
      <c r="D49" s="92"/>
      <c r="E49" s="74">
        <f t="shared" si="2"/>
        <v>0</v>
      </c>
      <c r="F49" s="74">
        <v>0</v>
      </c>
      <c r="G49" s="74">
        <v>0</v>
      </c>
      <c r="H49" s="74">
        <v>0</v>
      </c>
      <c r="I49" s="103"/>
      <c r="J49" s="112"/>
    </row>
    <row r="50" customHeight="1" spans="1:10">
      <c r="A50" s="93"/>
      <c r="B50" s="91"/>
      <c r="C50" s="74"/>
      <c r="D50" s="92"/>
      <c r="E50" s="74"/>
      <c r="F50" s="74">
        <v>0</v>
      </c>
      <c r="G50" s="74">
        <v>0</v>
      </c>
      <c r="H50" s="74">
        <f>F50+G50</f>
        <v>0</v>
      </c>
      <c r="I50" s="103"/>
      <c r="J50" s="113"/>
    </row>
    <row r="51" customHeight="1" spans="1:10">
      <c r="A51" s="93"/>
      <c r="B51" s="91"/>
      <c r="C51" s="74"/>
      <c r="D51" s="92"/>
      <c r="E51" s="74"/>
      <c r="F51" s="74">
        <v>0</v>
      </c>
      <c r="G51" s="74">
        <v>0</v>
      </c>
      <c r="H51" s="74">
        <f>F51+G51</f>
        <v>0</v>
      </c>
      <c r="I51" s="103"/>
      <c r="J51" s="113"/>
    </row>
    <row r="52" s="60" customFormat="1" customHeight="1" spans="1:10">
      <c r="A52" s="81"/>
      <c r="B52" s="82" t="s">
        <v>44</v>
      </c>
      <c r="C52" s="83">
        <f>SUM(C49)</f>
        <v>0</v>
      </c>
      <c r="D52" s="83">
        <f t="shared" ref="D52:E52" si="20">SUM(D49)</f>
        <v>0</v>
      </c>
      <c r="E52" s="83">
        <f t="shared" si="20"/>
        <v>0</v>
      </c>
      <c r="F52" s="83">
        <f>SUM(F49:F51)</f>
        <v>0</v>
      </c>
      <c r="G52" s="83">
        <f>SUM(G49:G51)</f>
        <v>0</v>
      </c>
      <c r="H52" s="83">
        <f>SUM(H49:H51)</f>
        <v>0</v>
      </c>
      <c r="I52" s="107"/>
      <c r="J52" s="114"/>
    </row>
    <row r="53" customHeight="1" spans="1:10">
      <c r="A53" s="81"/>
      <c r="B53" s="82" t="s">
        <v>45</v>
      </c>
      <c r="C53" s="83">
        <f>SUM(C52,C48,C44,C41,C36,C31,C28,C25,C20,C17)</f>
        <v>0</v>
      </c>
      <c r="D53" s="83">
        <f t="shared" ref="D53:H53" si="21">SUM(D52,D48,D44,D41,D36,D31,D28,D25,D20,D17)</f>
        <v>0</v>
      </c>
      <c r="E53" s="83">
        <f t="shared" si="21"/>
        <v>0</v>
      </c>
      <c r="F53" s="83">
        <f t="shared" si="21"/>
        <v>14889</v>
      </c>
      <c r="G53" s="83">
        <f t="shared" si="21"/>
        <v>0</v>
      </c>
      <c r="H53" s="83">
        <f t="shared" si="21"/>
        <v>14889</v>
      </c>
      <c r="I53" s="107"/>
      <c r="J53" s="115"/>
    </row>
    <row r="57" customHeight="1" spans="1:9">
      <c r="A57" s="94" t="s">
        <v>46</v>
      </c>
      <c r="B57" s="95"/>
      <c r="C57" s="96" t="s">
        <v>47</v>
      </c>
      <c r="D57" s="96"/>
      <c r="E57" s="96" t="s">
        <v>48</v>
      </c>
      <c r="F57" s="96"/>
      <c r="G57" s="96" t="s">
        <v>49</v>
      </c>
      <c r="H57" s="96"/>
      <c r="I57" s="116" t="s">
        <v>50</v>
      </c>
    </row>
    <row r="58" customHeight="1" spans="1:9">
      <c r="A58" s="97">
        <f>E53</f>
        <v>0</v>
      </c>
      <c r="B58" s="98"/>
      <c r="C58" s="98">
        <f>H53</f>
        <v>14889</v>
      </c>
      <c r="D58" s="98"/>
      <c r="E58" s="98">
        <f>F53</f>
        <v>14889</v>
      </c>
      <c r="F58" s="98"/>
      <c r="G58" s="98">
        <f>G53</f>
        <v>0</v>
      </c>
      <c r="H58" s="98"/>
      <c r="I58" s="117">
        <f>A58-C58</f>
        <v>-14889</v>
      </c>
    </row>
    <row r="60" customHeight="1" spans="1:9">
      <c r="A60" s="99" t="s">
        <v>51</v>
      </c>
      <c r="B60" s="100"/>
      <c r="C60" s="101" t="s">
        <v>52</v>
      </c>
      <c r="D60" s="99"/>
      <c r="E60" s="99" t="s">
        <v>53</v>
      </c>
      <c r="F60" s="99"/>
      <c r="G60" s="99" t="s">
        <v>54</v>
      </c>
      <c r="H60" s="99"/>
      <c r="I60" s="10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6"/>
    <mergeCell ref="A18:A19"/>
    <mergeCell ref="A21:A24"/>
    <mergeCell ref="A26:A27"/>
    <mergeCell ref="A29:A30"/>
    <mergeCell ref="A32:A35"/>
    <mergeCell ref="A37:A40"/>
    <mergeCell ref="A42:A43"/>
    <mergeCell ref="A45:A47"/>
    <mergeCell ref="A49:A51"/>
    <mergeCell ref="B6:B7"/>
    <mergeCell ref="B8:B16"/>
    <mergeCell ref="B18:B19"/>
    <mergeCell ref="B21:B24"/>
    <mergeCell ref="B26:B27"/>
    <mergeCell ref="B29:B30"/>
    <mergeCell ref="B32:B35"/>
    <mergeCell ref="B37:B40"/>
    <mergeCell ref="B42:B43"/>
    <mergeCell ref="B45:B47"/>
    <mergeCell ref="B49:B51"/>
    <mergeCell ref="C8:C16"/>
    <mergeCell ref="C18:C19"/>
    <mergeCell ref="C21:C24"/>
    <mergeCell ref="C26:C27"/>
    <mergeCell ref="C29:C30"/>
    <mergeCell ref="C32:C35"/>
    <mergeCell ref="C37:C40"/>
    <mergeCell ref="C42:C43"/>
    <mergeCell ref="C45:C47"/>
    <mergeCell ref="C49:C51"/>
    <mergeCell ref="D8:D16"/>
    <mergeCell ref="D18:D19"/>
    <mergeCell ref="D21:D24"/>
    <mergeCell ref="D26:D27"/>
    <mergeCell ref="D29:D30"/>
    <mergeCell ref="D32:D35"/>
    <mergeCell ref="D37:D40"/>
    <mergeCell ref="D42:D43"/>
    <mergeCell ref="D45:D47"/>
    <mergeCell ref="D49:D51"/>
    <mergeCell ref="E8:E16"/>
    <mergeCell ref="E18:E19"/>
    <mergeCell ref="E21:E24"/>
    <mergeCell ref="E26:E27"/>
    <mergeCell ref="E29:E30"/>
    <mergeCell ref="E32:E35"/>
    <mergeCell ref="E37:E40"/>
    <mergeCell ref="E42:E43"/>
    <mergeCell ref="E45:E47"/>
    <mergeCell ref="E49:E51"/>
    <mergeCell ref="J4:J5"/>
    <mergeCell ref="J6:J7"/>
    <mergeCell ref="J8:J17"/>
    <mergeCell ref="J18:J20"/>
    <mergeCell ref="J21:J25"/>
    <mergeCell ref="J26:J28"/>
    <mergeCell ref="J29:J31"/>
    <mergeCell ref="J32:J36"/>
    <mergeCell ref="J37:J41"/>
    <mergeCell ref="J42:J44"/>
    <mergeCell ref="J45:J48"/>
    <mergeCell ref="J49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"/>
  <sheetViews>
    <sheetView topLeftCell="A10" workbookViewId="0">
      <selection activeCell="F45" sqref="F4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6.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3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44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45"/>
    </row>
    <row r="7" ht="20.1" customHeight="1" spans="2:11">
      <c r="B7" s="8"/>
      <c r="C7" s="9"/>
      <c r="D7" s="10" t="s">
        <v>64</v>
      </c>
      <c r="E7" s="10"/>
      <c r="F7" s="12" t="s">
        <v>65</v>
      </c>
      <c r="G7" s="11"/>
      <c r="H7" s="10" t="s">
        <v>66</v>
      </c>
      <c r="I7" s="46"/>
      <c r="J7" s="11"/>
      <c r="K7" s="45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47"/>
      <c r="J8" s="48" t="s">
        <v>68</v>
      </c>
      <c r="K8" s="49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50"/>
      <c r="J11" s="51"/>
      <c r="K11" s="52" t="s">
        <v>77</v>
      </c>
    </row>
    <row r="12" ht="20.1" customHeight="1" spans="2:11">
      <c r="B12" s="23">
        <v>2</v>
      </c>
      <c r="C12" s="24"/>
      <c r="D12" s="27"/>
      <c r="E12" s="28" t="s">
        <v>78</v>
      </c>
      <c r="F12" s="29"/>
      <c r="G12" s="26">
        <v>711.26</v>
      </c>
      <c r="H12" s="26"/>
      <c r="I12" s="50"/>
      <c r="J12" s="51"/>
      <c r="K12" s="52" t="s">
        <v>79</v>
      </c>
    </row>
    <row r="13" ht="20.1" customHeight="1" spans="2:11">
      <c r="B13" s="23"/>
      <c r="C13" s="24"/>
      <c r="D13" s="27"/>
      <c r="E13" s="30"/>
      <c r="F13" s="31"/>
      <c r="G13" s="26">
        <v>572</v>
      </c>
      <c r="H13" s="26"/>
      <c r="I13" s="50"/>
      <c r="J13" s="51"/>
      <c r="K13" s="52" t="s">
        <v>80</v>
      </c>
    </row>
    <row r="14" ht="20.1" customHeight="1" spans="2:11">
      <c r="B14" s="23">
        <v>4</v>
      </c>
      <c r="C14" s="24"/>
      <c r="D14" s="27"/>
      <c r="E14" s="28" t="s">
        <v>81</v>
      </c>
      <c r="F14" s="29"/>
      <c r="G14" s="26">
        <v>265</v>
      </c>
      <c r="H14" s="26"/>
      <c r="I14" s="50"/>
      <c r="J14" s="51"/>
      <c r="K14" s="52" t="s">
        <v>82</v>
      </c>
    </row>
    <row r="15" ht="20.1" customHeight="1" spans="2:11">
      <c r="B15" s="23"/>
      <c r="C15" s="24"/>
      <c r="D15" s="32"/>
      <c r="E15" s="30"/>
      <c r="F15" s="31"/>
      <c r="G15" s="26">
        <v>418</v>
      </c>
      <c r="H15" s="26"/>
      <c r="I15" s="50"/>
      <c r="J15" s="51"/>
      <c r="K15" s="52" t="s">
        <v>83</v>
      </c>
    </row>
    <row r="16" ht="20.1" customHeight="1" spans="2:11">
      <c r="B16" s="23">
        <v>5</v>
      </c>
      <c r="C16" s="24"/>
      <c r="D16" s="25" t="s">
        <v>43</v>
      </c>
      <c r="E16" s="33"/>
      <c r="F16" s="33"/>
      <c r="G16" s="26">
        <v>0</v>
      </c>
      <c r="H16" s="26"/>
      <c r="I16" s="50"/>
      <c r="J16" s="51"/>
      <c r="K16" s="52"/>
    </row>
    <row r="17" ht="20.1" customHeight="1" spans="2:11">
      <c r="B17" s="23">
        <v>6</v>
      </c>
      <c r="C17" s="24"/>
      <c r="D17" s="27"/>
      <c r="E17" s="33"/>
      <c r="F17" s="33"/>
      <c r="G17" s="26">
        <v>0</v>
      </c>
      <c r="H17" s="26"/>
      <c r="I17" s="50"/>
      <c r="J17" s="51"/>
      <c r="K17" s="52"/>
    </row>
    <row r="18" ht="20.1" customHeight="1" spans="2:11">
      <c r="B18" s="23">
        <v>7</v>
      </c>
      <c r="C18" s="24"/>
      <c r="D18" s="34"/>
      <c r="E18" s="33"/>
      <c r="F18" s="33"/>
      <c r="G18" s="26">
        <v>0</v>
      </c>
      <c r="H18" s="26"/>
      <c r="I18" s="50"/>
      <c r="J18" s="51"/>
      <c r="K18" s="52"/>
    </row>
    <row r="19" ht="20.1" customHeight="1" spans="2:11">
      <c r="B19" s="20" t="s">
        <v>45</v>
      </c>
      <c r="C19" s="35"/>
      <c r="D19" s="35"/>
      <c r="E19" s="35"/>
      <c r="F19" s="21"/>
      <c r="G19" s="36">
        <f>SUM(G11:G18)</f>
        <v>1966.26</v>
      </c>
      <c r="H19" s="36">
        <f>SUM(H11:H18)</f>
        <v>0</v>
      </c>
      <c r="I19" s="53">
        <f>SUM(I11:J18)</f>
        <v>0</v>
      </c>
      <c r="J19" s="54"/>
      <c r="K19" s="55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56"/>
      <c r="K20" s="17"/>
    </row>
    <row r="21" ht="20.1" customHeight="1" spans="2:11">
      <c r="B21" s="22" t="s">
        <v>72</v>
      </c>
      <c r="C21" s="22"/>
      <c r="D21" s="22"/>
      <c r="E21" s="22"/>
      <c r="F21" s="22"/>
      <c r="G21" s="22" t="s">
        <v>84</v>
      </c>
      <c r="H21" s="22"/>
      <c r="I21" s="22"/>
      <c r="J21" s="22"/>
      <c r="K21" s="22" t="s">
        <v>85</v>
      </c>
    </row>
    <row r="22" ht="20.1" customHeight="1" spans="2:11">
      <c r="B22" s="37">
        <f>H19</f>
        <v>0</v>
      </c>
      <c r="C22" s="37"/>
      <c r="D22" s="37"/>
      <c r="E22" s="37"/>
      <c r="F22" s="37"/>
      <c r="G22" s="37">
        <f>I19</f>
        <v>0</v>
      </c>
      <c r="H22" s="37"/>
      <c r="I22" s="37"/>
      <c r="J22" s="37"/>
      <c r="K22" s="57">
        <f>SUM(B22:J22)</f>
        <v>0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86</v>
      </c>
      <c r="C24" s="17"/>
      <c r="D24" s="17"/>
      <c r="E24" s="17"/>
      <c r="F24" s="17" t="s">
        <v>52</v>
      </c>
      <c r="G24" s="17" t="s">
        <v>87</v>
      </c>
      <c r="H24" s="17"/>
      <c r="I24" s="17"/>
      <c r="J24" s="17" t="s">
        <v>54</v>
      </c>
      <c r="K24" s="17"/>
    </row>
    <row r="50" ht="18.75" spans="1:11">
      <c r="A50" s="2" t="s">
        <v>88</v>
      </c>
      <c r="B50" s="2"/>
      <c r="C50" s="2"/>
      <c r="D50" s="2"/>
      <c r="E50" s="2"/>
      <c r="F50" s="2"/>
      <c r="G50" s="2"/>
      <c r="H50" s="2"/>
      <c r="I50" s="2"/>
      <c r="J50" s="2"/>
      <c r="K50" s="2"/>
    </row>
    <row r="52" ht="20.1" customHeight="1" spans="2:11">
      <c r="B52" s="4"/>
      <c r="C52" s="5"/>
      <c r="D52" s="6" t="s">
        <v>56</v>
      </c>
      <c r="E52" s="6"/>
      <c r="F52" s="7" t="str">
        <f>F5</f>
        <v>马丽娜</v>
      </c>
      <c r="G52" s="7"/>
      <c r="H52" s="6" t="s">
        <v>58</v>
      </c>
      <c r="I52" s="5"/>
      <c r="J52" s="7" t="str">
        <f>J5</f>
        <v>业务助理</v>
      </c>
      <c r="K52" s="44"/>
    </row>
    <row r="53" ht="20.1" customHeight="1" spans="2:11">
      <c r="B53" s="8"/>
      <c r="C53" s="9"/>
      <c r="D53" s="10" t="s">
        <v>60</v>
      </c>
      <c r="E53" s="10"/>
      <c r="F53" s="11" t="str">
        <f>F6</f>
        <v>北京</v>
      </c>
      <c r="G53" s="11"/>
      <c r="H53" s="10" t="s">
        <v>62</v>
      </c>
      <c r="I53" s="9"/>
      <c r="J53" s="11" t="str">
        <f>J6</f>
        <v>会将2部B组</v>
      </c>
      <c r="K53" s="45"/>
    </row>
    <row r="54" ht="20.1" customHeight="1" spans="2:11">
      <c r="B54" s="8"/>
      <c r="C54" s="9"/>
      <c r="D54" s="10" t="s">
        <v>64</v>
      </c>
      <c r="E54" s="10"/>
      <c r="F54" s="38" t="str">
        <f>F7</f>
        <v>6月7日-10日</v>
      </c>
      <c r="G54" s="38"/>
      <c r="H54" s="10" t="s">
        <v>66</v>
      </c>
      <c r="I54" s="46"/>
      <c r="J54" s="11">
        <f>J7</f>
        <v>0</v>
      </c>
      <c r="K54" s="45"/>
    </row>
    <row r="55" ht="20.1" customHeight="1" spans="2:11">
      <c r="B55" s="13"/>
      <c r="C55" s="14"/>
      <c r="D55" s="15"/>
      <c r="E55" s="15"/>
      <c r="F55" s="16"/>
      <c r="G55" s="16"/>
      <c r="H55" s="15" t="s">
        <v>67</v>
      </c>
      <c r="I55" s="47"/>
      <c r="J55" s="16" t="str">
        <f>J8</f>
        <v>KMJB-180607-XLT291</v>
      </c>
      <c r="K55" s="49"/>
    </row>
    <row r="56" ht="20.1" customHeight="1"/>
    <row r="57" ht="20.1" customHeight="1" spans="2:11">
      <c r="B57" s="33"/>
      <c r="C57" s="33"/>
      <c r="D57" s="39" t="s">
        <v>89</v>
      </c>
      <c r="E57" s="33" t="s">
        <v>90</v>
      </c>
      <c r="F57" s="33"/>
      <c r="G57" s="26" t="s">
        <v>91</v>
      </c>
      <c r="H57" s="26" t="s">
        <v>92</v>
      </c>
      <c r="I57" s="26" t="s">
        <v>45</v>
      </c>
      <c r="J57" s="26"/>
      <c r="K57" s="58" t="s">
        <v>74</v>
      </c>
    </row>
    <row r="58" ht="20.1" customHeight="1" spans="2:11">
      <c r="B58" s="33">
        <v>1</v>
      </c>
      <c r="C58" s="33"/>
      <c r="D58" s="40"/>
      <c r="E58" s="41" t="s">
        <v>93</v>
      </c>
      <c r="F58" s="33"/>
      <c r="G58" s="26">
        <v>100</v>
      </c>
      <c r="H58" s="26">
        <v>2</v>
      </c>
      <c r="I58" s="50">
        <f>G58*H58</f>
        <v>200</v>
      </c>
      <c r="J58" s="51"/>
      <c r="K58" s="59"/>
    </row>
    <row r="59" ht="20.1" customHeight="1" spans="2:11">
      <c r="B59" s="33">
        <v>2</v>
      </c>
      <c r="C59" s="33"/>
      <c r="D59" s="40"/>
      <c r="E59" s="42" t="s">
        <v>94</v>
      </c>
      <c r="F59" s="42"/>
      <c r="G59" s="26">
        <v>200</v>
      </c>
      <c r="H59" s="26">
        <v>2</v>
      </c>
      <c r="I59" s="50">
        <f>G59*H59</f>
        <v>400</v>
      </c>
      <c r="J59" s="51"/>
      <c r="K59" s="59"/>
    </row>
    <row r="60" ht="20.1" customHeight="1" spans="2:11">
      <c r="B60" s="33">
        <v>3</v>
      </c>
      <c r="C60" s="33"/>
      <c r="D60" s="40"/>
      <c r="E60" s="33"/>
      <c r="F60" s="33"/>
      <c r="G60" s="26"/>
      <c r="H60" s="26"/>
      <c r="I60" s="50"/>
      <c r="J60" s="51"/>
      <c r="K60" s="59"/>
    </row>
    <row r="61" ht="20.1" customHeight="1" spans="2:11">
      <c r="B61" s="20" t="s">
        <v>45</v>
      </c>
      <c r="C61" s="35"/>
      <c r="D61" s="35"/>
      <c r="E61" s="35"/>
      <c r="F61" s="21"/>
      <c r="G61" s="36"/>
      <c r="H61" s="36">
        <f>SUM(H20:H60)</f>
        <v>4</v>
      </c>
      <c r="I61" s="53">
        <f>SUM(I58:J60)</f>
        <v>600</v>
      </c>
      <c r="J61" s="54"/>
      <c r="K61" s="55"/>
    </row>
    <row r="62" ht="20.1" customHeight="1" spans="2:11">
      <c r="B62" s="17" t="s">
        <v>86</v>
      </c>
      <c r="C62" s="17"/>
      <c r="D62" s="17"/>
      <c r="E62" s="17"/>
      <c r="F62" s="17" t="s">
        <v>52</v>
      </c>
      <c r="G62" s="17" t="s">
        <v>87</v>
      </c>
      <c r="H62" s="17"/>
      <c r="I62" s="17"/>
      <c r="J62" s="17" t="s">
        <v>54</v>
      </c>
      <c r="K62" s="1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4:C14"/>
    <mergeCell ref="I14:J14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50:K50"/>
    <mergeCell ref="F52:G52"/>
    <mergeCell ref="J52:K52"/>
    <mergeCell ref="F53:G53"/>
    <mergeCell ref="J53:K53"/>
    <mergeCell ref="F54:G54"/>
    <mergeCell ref="J54:K54"/>
    <mergeCell ref="J55:K55"/>
    <mergeCell ref="B57:C57"/>
    <mergeCell ref="E57:F57"/>
    <mergeCell ref="I57:J57"/>
    <mergeCell ref="B58:C58"/>
    <mergeCell ref="E58:F58"/>
    <mergeCell ref="I58:J58"/>
    <mergeCell ref="B59:C59"/>
    <mergeCell ref="E59:F59"/>
    <mergeCell ref="I59:J59"/>
    <mergeCell ref="B60:C60"/>
    <mergeCell ref="E60:F60"/>
    <mergeCell ref="I60:J60"/>
    <mergeCell ref="B61:F61"/>
    <mergeCell ref="I61:J61"/>
    <mergeCell ref="D11:D14"/>
    <mergeCell ref="D16:D18"/>
    <mergeCell ref="E12:F13"/>
    <mergeCell ref="E14:F15"/>
  </mergeCells>
  <pageMargins left="0.699305555555556" right="0.699305555555556" top="0.75" bottom="0.75" header="0.3" footer="0.3"/>
  <pageSetup paperSize="9" scale="90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2018-07-18T10:03:40Z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