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BFE34153-B9FB-41A8-BFEF-F0B8C8DBCE2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3" i="2"/>
  <c r="G15" i="2"/>
  <c r="G16" i="2"/>
  <c r="G17" i="2"/>
  <c r="G11" i="2"/>
  <c r="I36" i="2"/>
  <c r="I35" i="2"/>
  <c r="I34" i="2"/>
  <c r="J31" i="2"/>
  <c r="J30" i="2"/>
  <c r="J29" i="2"/>
  <c r="J28" i="2"/>
  <c r="F30" i="2"/>
  <c r="F29" i="2"/>
  <c r="F28" i="2"/>
  <c r="H37" i="2"/>
  <c r="I37" i="2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<sst xmlns="http://schemas.openxmlformats.org/spreadsheetml/2006/main" count="116" uniqueCount="100">
  <si>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</si>
  <si>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</si>
  <si>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</si>
  <si>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</si>
  <si>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</si>
  <si>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</si>
  <si>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</si>
  <si>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</si>
  <si>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</si>
  <si>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</si>
  <si>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</si>
  <si>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</si>
  <si>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</si>
  <si>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</si>
  <si>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</si>
  <si>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</si>
  <si>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</si>
  <si>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</si>
  <si>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</si>
  <si>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</si>
  <si>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</si>
  <si>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</si>
  <si>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</si>
  <si>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</si>
  <si>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</si>
  <si>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</si>
  <si>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</si>
  <si>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</si>
  <si>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</si>
  <si>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</si>
  <si>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</si>
  <si>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</si>
  <si>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</si>
  <si>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</si>
  <si>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</si>
  <si>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</si>
  <si>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</si>
  <si>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</si>
  <si>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</si>
  <si>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</si>
  <si>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</si>
  <si>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</si>
  <si>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</si>
  <si>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</si>
  <si>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</si>
  <si>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</si>
  <si>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</si>
  <si>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</si>
  <si>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</si>
  <si>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</si>
  <si>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</si>
  <si>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</si>
  <si>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</si>
  <si>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</si>
  <si>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</si>
  <si>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</si>
  <si>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</si>
  <si>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</si>
  <si>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</si>
  <si>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</si>
  <si>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</si>
  <si>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</si>
  <si>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</si>
  <si>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</si>
  <si>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</si>
  <si>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</si>
  <si>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</si>
  <si>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</si>
  <si>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</si>
  <si>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</si>
  <si>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</si>
  <si>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</si>
  <si>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</si>
  <si>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</si>
  <si>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</si>
  <si>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</si>
  <si>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</si>
  <si>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</si>
  <si>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</si>
  <si>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</si>
  <si>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</si>
  <si>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</si>
  <si>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</si>
  <si>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</si>
  <si>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</si>
  <si>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</si>
  <si>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</si>
  <si>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</si>
  <si>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场地费用现付</t>
    <phoneticPr fontId="1" type="noConversion"/>
  </si>
  <si>
    <t>团号：HMEA-210729-BDD299</t>
    <phoneticPr fontId="1" type="noConversion"/>
  </si>
  <si>
    <t>安黎欢</t>
    <phoneticPr fontId="1" type="noConversion"/>
  </si>
  <si>
    <t>北京</t>
    <phoneticPr fontId="1" type="noConversion"/>
  </si>
  <si>
    <t>2021年12月17-18日</t>
    <phoneticPr fontId="1" type="noConversion"/>
  </si>
  <si>
    <t>项目经理</t>
    <phoneticPr fontId="1" type="noConversion"/>
  </si>
  <si>
    <t>业务6组</t>
    <phoneticPr fontId="1" type="noConversion"/>
  </si>
  <si>
    <t>360大厦-家往返</t>
    <phoneticPr fontId="1" type="noConversion"/>
  </si>
  <si>
    <t>17日晚工作人员+摄影师17人用餐</t>
    <phoneticPr fontId="1" type="noConversion"/>
  </si>
  <si>
    <t>18日安黎欢用餐</t>
    <phoneticPr fontId="1" type="noConversion"/>
  </si>
  <si>
    <t>闪送</t>
    <phoneticPr fontId="1" type="noConversion"/>
  </si>
  <si>
    <t>送回裙撑闪送费用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</si>
</sst>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G19" sqref="G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29" bestFit="1" customWidth="1"/>
    <col min="5" max="5" width="12.88671875" bestFit="1" customWidth="1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1" t="s">
        <v>74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25">
      <c r="H4" s="78" t="s">
        <v>89</v>
      </c>
      <c r="I4" s="78"/>
      <c r="J4" s="78" t="s">
        <v>79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55" t="s">
        <v>46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2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2"/>
    </row>
    <row r="8" spans="1:12" ht="21" customHeight="1" x14ac:dyDescent="0.25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3" t="s">
        <v>73</v>
      </c>
    </row>
    <row r="9" spans="1:12" ht="21" customHeight="1" x14ac:dyDescent="0.25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 x14ac:dyDescent="0.2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 x14ac:dyDescent="0.2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 x14ac:dyDescent="0.2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 x14ac:dyDescent="0.2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 x14ac:dyDescent="0.25">
      <c r="A14" s="62">
        <v>2</v>
      </c>
      <c r="B14" s="60" t="s">
        <v>49</v>
      </c>
      <c r="C14" s="70">
        <v>0</v>
      </c>
      <c r="D14" s="62">
        <v>1</v>
      </c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65</v>
      </c>
    </row>
    <row r="15" spans="1:12" ht="21" customHeight="1" x14ac:dyDescent="0.25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 x14ac:dyDescent="0.25">
      <c r="A16" s="34"/>
      <c r="B16" s="30" t="s">
        <v>50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 x14ac:dyDescent="0.25">
      <c r="A17" s="57">
        <v>3</v>
      </c>
      <c r="B17" s="56" t="s">
        <v>51</v>
      </c>
      <c r="C17" s="58">
        <v>0</v>
      </c>
      <c r="D17" s="59"/>
      <c r="E17" s="58">
        <f t="shared" si="2"/>
        <v>0</v>
      </c>
      <c r="F17" s="36">
        <v>2000</v>
      </c>
      <c r="G17" s="36">
        <v>0</v>
      </c>
      <c r="H17" s="36">
        <f t="shared" si="0"/>
        <v>2000</v>
      </c>
      <c r="I17" s="2"/>
      <c r="J17" s="75" t="s">
        <v>66</v>
      </c>
    </row>
    <row r="18" spans="1:10" ht="21" customHeight="1" x14ac:dyDescent="0.25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 x14ac:dyDescent="0.2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 x14ac:dyDescent="0.2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 x14ac:dyDescent="0.2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2000</v>
      </c>
      <c r="G21" s="37">
        <f t="shared" ref="G21:H21" si="5">SUM(G17:G20)</f>
        <v>0</v>
      </c>
      <c r="H21" s="37">
        <f t="shared" si="5"/>
        <v>2000</v>
      </c>
      <c r="I21" s="35"/>
      <c r="J21" s="77"/>
    </row>
    <row r="22" spans="1:10" ht="21" customHeight="1" x14ac:dyDescent="0.25">
      <c r="A22" s="57">
        <v>4</v>
      </c>
      <c r="B22" s="56" t="s">
        <v>4</v>
      </c>
      <c r="C22" s="58">
        <v>0</v>
      </c>
      <c r="D22" s="59">
        <v>1</v>
      </c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 x14ac:dyDescent="0.25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 x14ac:dyDescent="0.25">
      <c r="A24" s="34"/>
      <c r="B24" s="30" t="s">
        <v>53</v>
      </c>
      <c r="C24" s="37">
        <f>SUM(C22)</f>
        <v>0</v>
      </c>
      <c r="D24" s="37">
        <f t="shared" ref="D24:E24" si="6">SUM(D22)</f>
        <v>1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 x14ac:dyDescent="0.25">
      <c r="A25" s="62">
        <v>5</v>
      </c>
      <c r="B25" s="60" t="s">
        <v>54</v>
      </c>
      <c r="C25" s="70">
        <v>0</v>
      </c>
      <c r="D25" s="62">
        <v>1</v>
      </c>
      <c r="E25" s="7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68</v>
      </c>
    </row>
    <row r="26" spans="1:10" ht="21" customHeight="1" x14ac:dyDescent="0.25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 x14ac:dyDescent="0.25">
      <c r="A27" s="34"/>
      <c r="B27" s="30" t="s">
        <v>59</v>
      </c>
      <c r="C27" s="37">
        <f>SUM(C25)</f>
        <v>0</v>
      </c>
      <c r="D27" s="37">
        <f t="shared" ref="D27:E27" si="9">SUM(D25)</f>
        <v>1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 x14ac:dyDescent="0.25">
      <c r="A28" s="57">
        <v>6</v>
      </c>
      <c r="B28" s="56" t="s">
        <v>55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69</v>
      </c>
    </row>
    <row r="29" spans="1:10" ht="21" customHeight="1" x14ac:dyDescent="0.25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 x14ac:dyDescent="0.25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 x14ac:dyDescent="0.25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 x14ac:dyDescent="0.2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 x14ac:dyDescent="0.25">
      <c r="A33" s="57">
        <v>7</v>
      </c>
      <c r="B33" s="56" t="s">
        <v>56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/>
    </row>
    <row r="34" spans="1:10" ht="21" customHeight="1" x14ac:dyDescent="0.25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 x14ac:dyDescent="0.25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 x14ac:dyDescent="0.25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 x14ac:dyDescent="0.2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2"/>
    </row>
    <row r="38" spans="1:10" ht="21" customHeight="1" x14ac:dyDescent="0.25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 x14ac:dyDescent="0.25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 x14ac:dyDescent="0.2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 x14ac:dyDescent="0.25">
      <c r="A41" s="57">
        <v>9</v>
      </c>
      <c r="B41" s="56" t="s">
        <v>58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71</v>
      </c>
    </row>
    <row r="42" spans="1:10" ht="21" customHeight="1" x14ac:dyDescent="0.25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 x14ac:dyDescent="0.25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 x14ac:dyDescent="0.2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 x14ac:dyDescent="0.25">
      <c r="A45" s="62">
        <v>10</v>
      </c>
      <c r="B45" s="56" t="s">
        <v>5</v>
      </c>
      <c r="C45" s="58">
        <v>0</v>
      </c>
      <c r="D45" s="59">
        <v>1</v>
      </c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0" t="s">
        <v>88</v>
      </c>
    </row>
    <row r="46" spans="1:10" ht="21" customHeight="1" x14ac:dyDescent="0.25">
      <c r="A46" s="69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81"/>
    </row>
    <row r="47" spans="1:10" ht="21" customHeight="1" x14ac:dyDescent="0.25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81"/>
    </row>
    <row r="48" spans="1:10" ht="21" customHeight="1" x14ac:dyDescent="0.25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1"/>
    </row>
    <row r="49" spans="1:10" ht="21" customHeight="1" x14ac:dyDescent="0.25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1"/>
    </row>
    <row r="50" spans="1:10" ht="21" customHeight="1" x14ac:dyDescent="0.25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1"/>
    </row>
    <row r="51" spans="1:10" ht="21" customHeight="1" x14ac:dyDescent="0.25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1"/>
    </row>
    <row r="52" spans="1:10" s="31" customFormat="1" ht="21" customHeight="1" x14ac:dyDescent="0.25">
      <c r="A52" s="34"/>
      <c r="B52" s="30" t="s">
        <v>63</v>
      </c>
      <c r="C52" s="37">
        <f>SUM(C45)</f>
        <v>0</v>
      </c>
      <c r="D52" s="37">
        <f t="shared" ref="D52:E52" si="20">SUM(D45)</f>
        <v>1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2"/>
    </row>
    <row r="53" spans="1:10" ht="21" customHeight="1" x14ac:dyDescent="0.25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4</v>
      </c>
      <c r="E53" s="37">
        <f t="shared" si="22"/>
        <v>0</v>
      </c>
      <c r="F53" s="37">
        <f t="shared" si="22"/>
        <v>2000</v>
      </c>
      <c r="G53" s="37">
        <f t="shared" si="22"/>
        <v>0</v>
      </c>
      <c r="H53" s="37">
        <f t="shared" si="22"/>
        <v>2000</v>
      </c>
      <c r="I53" s="35"/>
      <c r="J53" s="39"/>
    </row>
    <row r="57" spans="1:10" ht="21" customHeight="1" x14ac:dyDescent="0.2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 x14ac:dyDescent="0.25">
      <c r="A58" s="68">
        <f>E53</f>
        <v>0</v>
      </c>
      <c r="B58" s="65"/>
      <c r="C58" s="65">
        <f>H53</f>
        <v>2000</v>
      </c>
      <c r="D58" s="65"/>
      <c r="E58" s="65">
        <f>F53</f>
        <v>2000</v>
      </c>
      <c r="F58" s="65"/>
      <c r="G58" s="65">
        <f>G53</f>
        <v>0</v>
      </c>
      <c r="H58" s="65"/>
      <c r="I58" s="33">
        <f>A58-C58</f>
        <v>-2000</v>
      </c>
    </row>
    <row r="60" spans="1:10" ht="21" customHeight="1" x14ac:dyDescent="0.2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view="pageBreakPreview" topLeftCell="A16" zoomScale="60" zoomScaleNormal="100" workbookViewId="0">
      <selection activeCell="K37" sqref="K3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8.441406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1" t="s">
        <v>72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0" t="s">
        <v>90</v>
      </c>
      <c r="G5" s="100"/>
      <c r="H5" s="46" t="s">
        <v>20</v>
      </c>
      <c r="I5" s="8"/>
      <c r="J5" s="100" t="s">
        <v>93</v>
      </c>
      <c r="K5" s="101"/>
    </row>
    <row r="6" spans="2:11" ht="20.100000000000001" customHeight="1" x14ac:dyDescent="0.25">
      <c r="B6" s="9"/>
      <c r="C6" s="10"/>
      <c r="D6" s="11" t="s">
        <v>21</v>
      </c>
      <c r="E6" s="11"/>
      <c r="F6" s="102" t="s">
        <v>91</v>
      </c>
      <c r="G6" s="102"/>
      <c r="H6" s="11" t="s">
        <v>22</v>
      </c>
      <c r="I6" s="10"/>
      <c r="J6" s="102" t="s">
        <v>94</v>
      </c>
      <c r="K6" s="103"/>
    </row>
    <row r="7" spans="2:11" ht="20.100000000000001" customHeight="1" x14ac:dyDescent="0.25">
      <c r="B7" s="9"/>
      <c r="C7" s="10"/>
      <c r="D7" s="11" t="s">
        <v>23</v>
      </c>
      <c r="E7" s="11"/>
      <c r="F7" s="102" t="s">
        <v>92</v>
      </c>
      <c r="G7" s="102"/>
      <c r="H7" s="11" t="s">
        <v>24</v>
      </c>
      <c r="I7" s="12"/>
      <c r="J7" s="108">
        <v>44550</v>
      </c>
      <c r="K7" s="103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84"/>
      <c r="K8" s="8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 x14ac:dyDescent="0.25">
      <c r="B11" s="89">
        <v>1</v>
      </c>
      <c r="C11" s="90"/>
      <c r="D11" s="95" t="s">
        <v>32</v>
      </c>
      <c r="E11" s="89" t="s">
        <v>33</v>
      </c>
      <c r="F11" s="90"/>
      <c r="G11" s="19">
        <f>H11+I11</f>
        <v>0</v>
      </c>
      <c r="H11" s="19"/>
      <c r="I11" s="87"/>
      <c r="J11" s="88"/>
      <c r="K11" s="20" t="s">
        <v>34</v>
      </c>
    </row>
    <row r="12" spans="2:11" ht="20.100000000000001" customHeight="1" x14ac:dyDescent="0.25">
      <c r="B12" s="89">
        <v>2</v>
      </c>
      <c r="C12" s="90"/>
      <c r="D12" s="96"/>
      <c r="E12" s="86" t="s">
        <v>35</v>
      </c>
      <c r="F12" s="86"/>
      <c r="G12" s="50">
        <f t="shared" ref="G12:G17" si="0">H12+I12</f>
        <v>185.71</v>
      </c>
      <c r="H12" s="19">
        <v>185.71</v>
      </c>
      <c r="I12" s="87"/>
      <c r="J12" s="88"/>
      <c r="K12" s="20" t="s">
        <v>95</v>
      </c>
    </row>
    <row r="13" spans="2:11" ht="20.100000000000001" customHeight="1" x14ac:dyDescent="0.25">
      <c r="B13" s="89">
        <v>3</v>
      </c>
      <c r="C13" s="90"/>
      <c r="D13" s="96"/>
      <c r="E13" s="89" t="s">
        <v>36</v>
      </c>
      <c r="F13" s="90"/>
      <c r="G13" s="50">
        <f t="shared" si="0"/>
        <v>0</v>
      </c>
      <c r="H13" s="19"/>
      <c r="I13" s="87"/>
      <c r="J13" s="88"/>
      <c r="K13" s="20" t="s">
        <v>34</v>
      </c>
    </row>
    <row r="14" spans="2:11" ht="20.100000000000001" customHeight="1" x14ac:dyDescent="0.25">
      <c r="B14" s="89">
        <v>4</v>
      </c>
      <c r="C14" s="90"/>
      <c r="D14" s="96"/>
      <c r="E14" s="89" t="s">
        <v>37</v>
      </c>
      <c r="F14" s="90"/>
      <c r="G14" s="50">
        <v>596</v>
      </c>
      <c r="H14" s="19">
        <v>596</v>
      </c>
      <c r="I14" s="87"/>
      <c r="J14" s="88"/>
      <c r="K14" s="20" t="s">
        <v>96</v>
      </c>
    </row>
    <row r="15" spans="2:11" ht="20.100000000000001" customHeight="1" x14ac:dyDescent="0.25">
      <c r="B15" s="89">
        <v>5</v>
      </c>
      <c r="C15" s="90"/>
      <c r="D15" s="95" t="s">
        <v>38</v>
      </c>
      <c r="E15" s="89" t="s">
        <v>37</v>
      </c>
      <c r="F15" s="90"/>
      <c r="G15" s="50">
        <f t="shared" si="0"/>
        <v>74.900000000000006</v>
      </c>
      <c r="H15" s="19"/>
      <c r="I15" s="87">
        <v>74.900000000000006</v>
      </c>
      <c r="J15" s="88"/>
      <c r="K15" s="20" t="s">
        <v>97</v>
      </c>
    </row>
    <row r="16" spans="2:11" ht="20.100000000000001" customHeight="1" x14ac:dyDescent="0.25">
      <c r="B16" s="89">
        <v>6</v>
      </c>
      <c r="C16" s="90"/>
      <c r="D16" s="96"/>
      <c r="E16" s="86" t="s">
        <v>98</v>
      </c>
      <c r="F16" s="86"/>
      <c r="G16" s="50">
        <f t="shared" si="0"/>
        <v>17.600000000000001</v>
      </c>
      <c r="H16" s="19">
        <v>17.600000000000001</v>
      </c>
      <c r="I16" s="87"/>
      <c r="J16" s="88"/>
      <c r="K16" s="20" t="s">
        <v>99</v>
      </c>
    </row>
    <row r="17" spans="1:11" ht="20.100000000000001" customHeight="1" x14ac:dyDescent="0.25">
      <c r="B17" s="89">
        <v>7</v>
      </c>
      <c r="C17" s="90"/>
      <c r="D17" s="105"/>
      <c r="E17" s="86"/>
      <c r="F17" s="86"/>
      <c r="G17" s="50">
        <f t="shared" si="0"/>
        <v>0</v>
      </c>
      <c r="H17" s="19"/>
      <c r="I17" s="87"/>
      <c r="J17" s="88"/>
      <c r="K17" s="20"/>
    </row>
    <row r="18" spans="1:11" ht="20.100000000000001" customHeight="1" x14ac:dyDescent="0.25">
      <c r="B18" s="91" t="s">
        <v>39</v>
      </c>
      <c r="C18" s="97"/>
      <c r="D18" s="97"/>
      <c r="E18" s="97"/>
      <c r="F18" s="92"/>
      <c r="G18" s="21">
        <f>SUM(G11:G17)</f>
        <v>874.21</v>
      </c>
      <c r="H18" s="21">
        <f>SUM(H11:H17)</f>
        <v>799.31000000000006</v>
      </c>
      <c r="I18" s="98">
        <f>SUM(I11:J17)</f>
        <v>74.900000000000006</v>
      </c>
      <c r="J18" s="99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7" t="s">
        <v>29</v>
      </c>
      <c r="C20" s="107"/>
      <c r="D20" s="107"/>
      <c r="E20" s="107"/>
      <c r="F20" s="107"/>
      <c r="G20" s="107" t="s">
        <v>40</v>
      </c>
      <c r="H20" s="107"/>
      <c r="I20" s="107"/>
      <c r="J20" s="107"/>
      <c r="K20" s="17" t="s">
        <v>41</v>
      </c>
    </row>
    <row r="21" spans="1:11" ht="20.100000000000001" customHeight="1" x14ac:dyDescent="0.25">
      <c r="B21" s="106">
        <f>H18</f>
        <v>799.31000000000006</v>
      </c>
      <c r="C21" s="106"/>
      <c r="D21" s="106"/>
      <c r="E21" s="106"/>
      <c r="F21" s="106"/>
      <c r="G21" s="106">
        <f>I18</f>
        <v>74.900000000000006</v>
      </c>
      <c r="H21" s="106"/>
      <c r="I21" s="106"/>
      <c r="J21" s="106"/>
      <c r="K21" s="24">
        <f>SUM(B21:J21)</f>
        <v>874.21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399999999999999" x14ac:dyDescent="0.25">
      <c r="A26" s="51" t="s">
        <v>81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25">
      <c r="B28" s="7"/>
      <c r="C28" s="8"/>
      <c r="D28" s="46" t="s">
        <v>19</v>
      </c>
      <c r="E28" s="46"/>
      <c r="F28" s="100" t="str">
        <f>F5</f>
        <v>安黎欢</v>
      </c>
      <c r="G28" s="100"/>
      <c r="H28" s="46" t="s">
        <v>20</v>
      </c>
      <c r="I28" s="8"/>
      <c r="J28" s="100" t="str">
        <f>J5</f>
        <v>项目经理</v>
      </c>
      <c r="K28" s="101"/>
    </row>
    <row r="29" spans="1:11" ht="20.100000000000001" customHeight="1" x14ac:dyDescent="0.25">
      <c r="B29" s="9"/>
      <c r="C29" s="10"/>
      <c r="D29" s="11" t="s">
        <v>21</v>
      </c>
      <c r="E29" s="11"/>
      <c r="F29" s="102" t="str">
        <f>F6</f>
        <v>北京</v>
      </c>
      <c r="G29" s="102"/>
      <c r="H29" s="11" t="s">
        <v>22</v>
      </c>
      <c r="I29" s="10"/>
      <c r="J29" s="102" t="str">
        <f>J6</f>
        <v>业务6组</v>
      </c>
      <c r="K29" s="103"/>
    </row>
    <row r="30" spans="1:11" ht="20.100000000000001" customHeight="1" x14ac:dyDescent="0.25">
      <c r="B30" s="9"/>
      <c r="C30" s="10"/>
      <c r="D30" s="11" t="s">
        <v>23</v>
      </c>
      <c r="E30" s="11"/>
      <c r="F30" s="102" t="str">
        <f>F7</f>
        <v>2021年12月17-18日</v>
      </c>
      <c r="G30" s="102"/>
      <c r="H30" s="11" t="s">
        <v>24</v>
      </c>
      <c r="I30" s="12"/>
      <c r="J30" s="102">
        <f>J7</f>
        <v>44550</v>
      </c>
      <c r="K30" s="103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80</v>
      </c>
      <c r="I31" s="49"/>
      <c r="J31" s="84">
        <f>J8</f>
        <v>0</v>
      </c>
      <c r="K31" s="85"/>
    </row>
    <row r="32" spans="1:11" ht="20.100000000000001" customHeight="1" x14ac:dyDescent="0.25"/>
    <row r="33" spans="2:11" ht="20.100000000000001" customHeight="1" x14ac:dyDescent="0.25">
      <c r="B33" s="86"/>
      <c r="C33" s="86"/>
      <c r="D33" s="44" t="s">
        <v>86</v>
      </c>
      <c r="E33" s="86" t="s">
        <v>87</v>
      </c>
      <c r="F33" s="86"/>
      <c r="G33" s="19" t="s">
        <v>85</v>
      </c>
      <c r="H33" s="19" t="s">
        <v>83</v>
      </c>
      <c r="I33" s="104" t="s">
        <v>84</v>
      </c>
      <c r="J33" s="104"/>
      <c r="K33" s="45" t="s">
        <v>82</v>
      </c>
    </row>
    <row r="34" spans="2:11" ht="20.100000000000001" customHeight="1" x14ac:dyDescent="0.25">
      <c r="B34" s="86">
        <v>1</v>
      </c>
      <c r="C34" s="86"/>
      <c r="D34" s="110" t="s">
        <v>91</v>
      </c>
      <c r="E34" s="109">
        <v>44547</v>
      </c>
      <c r="F34" s="86"/>
      <c r="G34" s="19">
        <v>100</v>
      </c>
      <c r="H34" s="19">
        <v>1</v>
      </c>
      <c r="I34" s="87">
        <f>G34*H34</f>
        <v>100</v>
      </c>
      <c r="J34" s="88"/>
      <c r="K34" s="25"/>
    </row>
    <row r="35" spans="2:11" ht="20.100000000000001" customHeight="1" x14ac:dyDescent="0.25">
      <c r="B35" s="86">
        <v>2</v>
      </c>
      <c r="C35" s="86"/>
      <c r="D35" s="111"/>
      <c r="E35" s="109">
        <v>44548</v>
      </c>
      <c r="F35" s="86"/>
      <c r="G35" s="19">
        <v>200</v>
      </c>
      <c r="H35" s="19">
        <v>1</v>
      </c>
      <c r="I35" s="87">
        <f t="shared" ref="I35:I36" si="1">G35*H35</f>
        <v>200</v>
      </c>
      <c r="J35" s="88"/>
      <c r="K35" s="25"/>
    </row>
    <row r="36" spans="2:11" ht="20.100000000000001" customHeight="1" x14ac:dyDescent="0.25">
      <c r="B36" s="86">
        <v>3</v>
      </c>
      <c r="C36" s="86"/>
      <c r="D36" s="43"/>
      <c r="E36" s="86"/>
      <c r="F36" s="86"/>
      <c r="G36" s="19">
        <v>0</v>
      </c>
      <c r="H36" s="19">
        <v>0</v>
      </c>
      <c r="I36" s="87">
        <f t="shared" si="1"/>
        <v>0</v>
      </c>
      <c r="J36" s="88"/>
      <c r="K36" s="25"/>
    </row>
    <row r="37" spans="2:11" ht="20.100000000000001" customHeight="1" x14ac:dyDescent="0.25">
      <c r="B37" s="91" t="s">
        <v>39</v>
      </c>
      <c r="C37" s="97"/>
      <c r="D37" s="97"/>
      <c r="E37" s="97"/>
      <c r="F37" s="92"/>
      <c r="G37" s="21"/>
      <c r="H37" s="21">
        <f>SUM(H19:H36)</f>
        <v>2</v>
      </c>
      <c r="I37" s="98">
        <f>SUM(I34:J36)</f>
        <v>300</v>
      </c>
      <c r="J37" s="99"/>
      <c r="K37" s="22"/>
    </row>
    <row r="38" spans="2:11" ht="20.100000000000001" customHeight="1" x14ac:dyDescent="0.25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3">
    <mergeCell ref="D34:D35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2021-12-20T04:20:52Z</cp:lastPrinted>
  <dcterms:created xsi:type="dcterms:W3CDTF">2014-04-15T08:52:03Z</dcterms:created>
  <dcterms:modified xsi:type="dcterms:W3CDTF">2021-12-20T04:20:55Z</dcterms:modified>
</cp:coreProperties>
</file>