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<sst xmlns="http://schemas.openxmlformats.org/spreadsheetml/2006/main" count="114" uniqueCount="100">
  <si>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</si>
  <si>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</si>
  <si>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</si>
  <si>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</si>
  <si>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</si>
  <si>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</si>
  <si>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</si>
  <si>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</si>
  <si>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</si>
  <si>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</si>
  <si>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</si>
  <si>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</si>
  <si>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</si>
  <si>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</si>
  <si>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</si>
  <si>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</si>
  <si>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</si>
  <si>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</si>
  <si>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</si>
  <si>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</si>
  <si>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</si>
  <si>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</si>
  <si>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</si>
  <si>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</si>
  <si>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</si>
  <si>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</si>
  <si>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</si>
  <si>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</si>
  <si>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</si>
  <si>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</si>
  <si>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</si>
  <si>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</si>
  <si>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</si>
  <si>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</si>
  <si>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</si>
  <si>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</si>
  <si>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</si>
  <si>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</si>
  <si>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</si>
  <si>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</si>
  <si>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</si>
  <si>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</si>
  <si>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</si>
  <si>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</si>
  <si>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</si>
  <si>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</si>
  <si>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</si>
  <si>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</si>
  <si>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</si>
  <si>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</si>
  <si>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</si>
  <si>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</si>
  <si>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</si>
  <si>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</si>
  <si>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</si>
  <si>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</si>
  <si>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</si>
  <si>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</si>
  <si>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</si>
  <si>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</si>
  <si>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</si>
  <si>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</si>
  <si>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</si>
  <si>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</si>
  <si>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</si>
  <si>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</si>
  <si>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</si>
  <si>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</si>
  <si>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</si>
  <si>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</si>
  <si>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</si>
  <si>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</si>
  <si>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</si>
  <si>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</si>
  <si>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</si>
  <si>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</si>
  <si>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</si>
  <si>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</si>
  <si>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</si>
  <si>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</si>
  <si>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</si>
  <si>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</si>
  <si>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</si>
  <si>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</si>
  <si>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</si>
  <si>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</si>
  <si>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</si>
  <si>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</si>
  <si>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</si>
  <si>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团号：KMJ-1709-A01MXM288</t>
    <phoneticPr fontId="1" type="noConversion"/>
  </si>
  <si>
    <t>会议日期：9月1日-4日</t>
    <phoneticPr fontId="1" type="noConversion"/>
  </si>
  <si>
    <t>注册费+签注费</t>
    <phoneticPr fontId="1" type="noConversion"/>
  </si>
  <si>
    <t>餐费</t>
    <phoneticPr fontId="1" type="noConversion"/>
  </si>
  <si>
    <t>交通费</t>
    <phoneticPr fontId="1" type="noConversion"/>
  </si>
  <si>
    <t>关剑</t>
    <phoneticPr fontId="1" type="noConversion"/>
  </si>
  <si>
    <t>呼和浩特</t>
    <phoneticPr fontId="1" type="noConversion"/>
  </si>
  <si>
    <t>8月10日 13日</t>
    <phoneticPr fontId="1" type="noConversion"/>
  </si>
  <si>
    <t>总监</t>
    <phoneticPr fontId="1" type="noConversion"/>
  </si>
  <si>
    <t>2部A组</t>
    <phoneticPr fontId="1" type="noConversion"/>
  </si>
  <si>
    <t>KMJ-1708-A11MXM288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</si>
</sst>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zoomScale="85" zoomScaleNormal="85" workbookViewId="0">
      <selection activeCell="H20" sqref="H2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89</v>
      </c>
      <c r="I4" s="80"/>
      <c r="J4" s="80" t="s">
        <v>90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4039</v>
      </c>
      <c r="G17" s="36">
        <v>0</v>
      </c>
      <c r="H17" s="36">
        <f t="shared" si="0"/>
        <v>4039</v>
      </c>
      <c r="I17" s="2" t="s">
        <v>91</v>
      </c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3107.4</v>
      </c>
      <c r="G18" s="36">
        <v>0</v>
      </c>
      <c r="H18" s="36">
        <f t="shared" si="0"/>
        <v>3107.4</v>
      </c>
      <c r="I18" s="2" t="s">
        <v>92</v>
      </c>
      <c r="J18" s="62"/>
    </row>
    <row r="19" spans="1:10" ht="21" customHeight="1">
      <c r="A19" s="56"/>
      <c r="B19" s="55"/>
      <c r="C19" s="57"/>
      <c r="D19" s="58"/>
      <c r="E19" s="57"/>
      <c r="F19" s="36">
        <v>5459.89</v>
      </c>
      <c r="G19" s="36">
        <v>0</v>
      </c>
      <c r="H19" s="36">
        <f t="shared" si="0"/>
        <v>5459.89</v>
      </c>
      <c r="I19" s="2" t="s">
        <v>93</v>
      </c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12606.29</v>
      </c>
      <c r="G21" s="37">
        <f t="shared" ref="G21:H21" si="5">SUM(G17:G20)</f>
        <v>0</v>
      </c>
      <c r="H21" s="37">
        <f t="shared" si="5"/>
        <v>12606.29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12606.29</v>
      </c>
      <c r="G53" s="37">
        <f t="shared" si="22"/>
        <v>0</v>
      </c>
      <c r="H53" s="37">
        <f t="shared" si="22"/>
        <v>12606.29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12606.29</v>
      </c>
      <c r="D58" s="71"/>
      <c r="E58" s="71">
        <f>F53</f>
        <v>12606.29</v>
      </c>
      <c r="F58" s="71"/>
      <c r="G58" s="71">
        <f>G53</f>
        <v>0</v>
      </c>
      <c r="H58" s="71"/>
      <c r="I58" s="33">
        <f>A58-C58</f>
        <v>-12606.29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5" zoomScaleNormal="100" workbookViewId="0">
      <selection activeCell="I34" sqref="I34:J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94</v>
      </c>
      <c r="G5" s="99"/>
      <c r="H5" s="46" t="s">
        <v>20</v>
      </c>
      <c r="I5" s="8"/>
      <c r="J5" s="99" t="s">
        <v>97</v>
      </c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95</v>
      </c>
      <c r="G6" s="101"/>
      <c r="H6" s="11" t="s">
        <v>22</v>
      </c>
      <c r="I6" s="10"/>
      <c r="J6" s="101" t="s">
        <v>98</v>
      </c>
      <c r="K6" s="102"/>
    </row>
    <row r="7" spans="2:11" ht="20.100000000000001" customHeight="1">
      <c r="B7" s="9"/>
      <c r="C7" s="10"/>
      <c r="D7" s="11" t="s">
        <v>23</v>
      </c>
      <c r="E7" s="11"/>
      <c r="F7" s="107" t="s">
        <v>96</v>
      </c>
      <c r="G7" s="101"/>
      <c r="H7" s="11" t="s">
        <v>24</v>
      </c>
      <c r="I7" s="12"/>
      <c r="J7" s="107">
        <v>43048</v>
      </c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 t="s">
        <v>99</v>
      </c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69</v>
      </c>
      <c r="H12" s="19">
        <v>69</v>
      </c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69</v>
      </c>
      <c r="H18" s="21">
        <f>SUM(H11:H17)</f>
        <v>69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69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69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关剑</v>
      </c>
      <c r="G28" s="99"/>
      <c r="H28" s="46" t="s">
        <v>20</v>
      </c>
      <c r="I28" s="8"/>
      <c r="J28" s="99" t="str">
        <f>J5</f>
        <v>总监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呼和浩特</v>
      </c>
      <c r="G29" s="101"/>
      <c r="H29" s="11" t="s">
        <v>22</v>
      </c>
      <c r="I29" s="10"/>
      <c r="J29" s="101" t="str">
        <f>J6</f>
        <v>2部A组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8月10日 13日</v>
      </c>
      <c r="G30" s="101"/>
      <c r="H30" s="11" t="s">
        <v>24</v>
      </c>
      <c r="I30" s="12"/>
      <c r="J30" s="101">
        <f>J7</f>
        <v>43048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tr">
        <f>J8</f>
        <v>KMJ-1708-A11MXM288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0</v>
      </c>
      <c r="H34" s="19">
        <v>2</v>
      </c>
      <c r="I34" s="86">
        <f>G34*H34</f>
        <v>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2017-11-09T01:53:06Z</dcterms:modified>
</cp:coreProperties>
</file>