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<sst xmlns="http://schemas.openxmlformats.org/spreadsheetml/2006/main" count="101" uniqueCount="81">
  <si>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</si>
  <si>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团号：HMEA-191009-SHX200</t>
  </si>
  <si>
    <t>会议日期：10.9-10.13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</si>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</sst>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7" fillId="11" borderId="19" applyNumberFormat="0" applyAlignment="0" applyProtection="0">
      <alignment vertical="center"/>
    </xf>
    <xf numFmtId="0" fontId="26" fillId="25" borderId="23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5" workbookViewId="0">
      <selection activeCell="D28" sqref="D28:D31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30000</v>
      </c>
      <c r="D22" s="67"/>
      <c r="E22" s="66">
        <v>30000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30000</v>
      </c>
      <c r="D24" s="70">
        <f t="shared" ref="D24:E24" si="5">SUM(D22)</f>
        <v>0</v>
      </c>
      <c r="E24" s="70">
        <f t="shared" si="5"/>
        <v>30000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30000</v>
      </c>
      <c r="D25" s="71"/>
      <c r="E25" s="73">
        <v>30000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30000</v>
      </c>
      <c r="D27" s="70">
        <f t="shared" ref="D27:E27" si="8">SUM(D25)</f>
        <v>0</v>
      </c>
      <c r="E27" s="70">
        <f t="shared" si="8"/>
        <v>30000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/>
      <c r="D28" s="67"/>
      <c r="E28" s="66"/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60000</v>
      </c>
      <c r="D53" s="70">
        <f t="shared" ref="D53:H53" si="21">SUM(D52,D44,D40,D37,D32,D27,D24,D21,D16,D13)</f>
        <v>0</v>
      </c>
      <c r="E53" s="70">
        <f t="shared" si="21"/>
        <v>60000</v>
      </c>
      <c r="F53" s="70">
        <f t="shared" si="21"/>
        <v>0</v>
      </c>
      <c r="G53" s="70">
        <f t="shared" si="21"/>
        <v>0</v>
      </c>
      <c r="H53" s="70">
        <f t="shared" si="21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60000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60000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3"/>
      <c r="J11" s="44"/>
      <c r="K11" s="45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71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64</v>
      </c>
      <c r="C32" s="22"/>
      <c r="D32" s="22"/>
      <c r="E32" s="22"/>
      <c r="F32" s="22"/>
      <c r="G32" s="22" t="s">
        <v>72</v>
      </c>
      <c r="H32" s="22"/>
      <c r="I32" s="22"/>
      <c r="J32" s="22"/>
      <c r="K32" s="22" t="s">
        <v>73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74</v>
      </c>
      <c r="C35" s="17"/>
      <c r="D35" s="17"/>
      <c r="E35" s="17"/>
      <c r="F35" s="17" t="s">
        <v>50</v>
      </c>
      <c r="G35" s="17" t="s">
        <v>75</v>
      </c>
      <c r="H35" s="17"/>
      <c r="I35" s="17"/>
      <c r="J35" s="17" t="s">
        <v>52</v>
      </c>
      <c r="K35" s="17"/>
    </row>
    <row r="38" ht="18.75" spans="1:11">
      <c r="A38" s="2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/>
      <c r="G40" s="7"/>
      <c r="H40" s="6" t="s">
        <v>55</v>
      </c>
      <c r="I40" s="5"/>
      <c r="J40" s="7"/>
      <c r="K40" s="37"/>
    </row>
    <row r="41" ht="20.1" customHeight="1" spans="2:11">
      <c r="B41" s="8"/>
      <c r="C41" s="9"/>
      <c r="D41" s="10" t="s">
        <v>56</v>
      </c>
      <c r="E41" s="10"/>
      <c r="F41" s="11"/>
      <c r="G41" s="11"/>
      <c r="H41" s="10" t="s">
        <v>57</v>
      </c>
      <c r="I41" s="9"/>
      <c r="J41" s="11"/>
      <c r="K41" s="38"/>
    </row>
    <row r="42" ht="20.1" customHeight="1" spans="2:11">
      <c r="B42" s="8"/>
      <c r="C42" s="9"/>
      <c r="D42" s="10" t="s">
        <v>58</v>
      </c>
      <c r="E42" s="10"/>
      <c r="F42" s="12"/>
      <c r="G42" s="11"/>
      <c r="H42" s="10" t="s">
        <v>59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60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77</v>
      </c>
      <c r="E45" s="28" t="s">
        <v>78</v>
      </c>
      <c r="F45" s="28"/>
      <c r="G45" s="26" t="s">
        <v>79</v>
      </c>
      <c r="H45" s="26" t="s">
        <v>80</v>
      </c>
      <c r="I45" s="26" t="s">
        <v>43</v>
      </c>
      <c r="J45" s="26"/>
      <c r="K45" s="51" t="s">
        <v>66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74</v>
      </c>
      <c r="C50" s="17"/>
      <c r="D50" s="17"/>
      <c r="E50" s="17"/>
      <c r="F50" s="17" t="s">
        <v>50</v>
      </c>
      <c r="G50" s="17" t="s">
        <v>75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2019-10-08T08:56:27Z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