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报价书" sheetId="1" r:id="rId1"/>
  </sheets>
  <calcPr calcId="144525"/>
</workbook>
</file>

<file path=xl/sharedStrings.xml><?xml version="1.0" encoding="utf-8"?>
<sst xmlns="http://schemas.openxmlformats.org/spreadsheetml/2006/main" count="53">
  <si>
    <t>报价书</t>
  </si>
  <si>
    <t>序号</t>
  </si>
  <si>
    <t>项目</t>
  </si>
  <si>
    <t>内容</t>
  </si>
  <si>
    <t>项目描述</t>
  </si>
  <si>
    <t>数量</t>
  </si>
  <si>
    <t>次</t>
  </si>
  <si>
    <t>单位</t>
  </si>
  <si>
    <t>单价</t>
  </si>
  <si>
    <t>合计</t>
  </si>
  <si>
    <t>参考航班</t>
  </si>
  <si>
    <t>团费</t>
  </si>
  <si>
    <t>经济舱</t>
  </si>
  <si>
    <t>广州往返甲米</t>
  </si>
  <si>
    <t>人</t>
  </si>
  <si>
    <t>6月4日 广州-甲米 3U8989 20:55-00:00+1
6月9日 甲米-广州 3U8990 01:00-05:05</t>
  </si>
  <si>
    <t>澳门往返普吉</t>
  </si>
  <si>
    <t>6月4/5日  澳门-普吉 FD625 10:40-13:05
6月9/10日 普吉-澳门 FD624 05:45-10:10</t>
  </si>
  <si>
    <t>香港往返普吉</t>
  </si>
  <si>
    <t>6月5日 香港-普吉 KA264 15:00-17:35
6月9日 普吉-香港 KA215 18:25-22:55</t>
  </si>
  <si>
    <t>购物人均-按270人计算</t>
  </si>
  <si>
    <t>走珠宝+乳胶购物店</t>
  </si>
  <si>
    <t>出发时间</t>
  </si>
  <si>
    <t>出发地</t>
  </si>
  <si>
    <t>航班号</t>
  </si>
  <si>
    <t>航班时间</t>
  </si>
  <si>
    <t>人数</t>
  </si>
  <si>
    <t>仓位</t>
  </si>
  <si>
    <t>回程时间</t>
  </si>
  <si>
    <t>回程地点</t>
  </si>
  <si>
    <t>回程航班号</t>
  </si>
  <si>
    <t>回程人数</t>
  </si>
  <si>
    <t>广州-甲米</t>
  </si>
  <si>
    <t>3U8989</t>
  </si>
  <si>
    <t>20:55-00:00+1</t>
  </si>
  <si>
    <t>甲米-广州</t>
  </si>
  <si>
    <t>3U8990</t>
  </si>
  <si>
    <t>01:00-05:05</t>
  </si>
  <si>
    <t>澳门-普吉</t>
  </si>
  <si>
    <t>FD625</t>
  </si>
  <si>
    <t>10:40-13:05</t>
  </si>
  <si>
    <t>普吉-澳门</t>
  </si>
  <si>
    <t>FD624</t>
  </si>
  <si>
    <t>05:45-10:10</t>
  </si>
  <si>
    <t>5号出发人数</t>
  </si>
  <si>
    <t>香港-普吉</t>
  </si>
  <si>
    <t>KA264</t>
  </si>
  <si>
    <t>15:00-17:35</t>
  </si>
  <si>
    <t>普吉-香港</t>
  </si>
  <si>
    <t xml:space="preserve">KA215 </t>
  </si>
  <si>
    <t>18:25-22:55</t>
  </si>
  <si>
    <t>6号出发人数</t>
  </si>
  <si>
    <t>总人数：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</si>
</sst>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_ "/>
    <numFmt numFmtId="41" formatCode="_ * #,##0_ ;_ * \-#,##0_ ;_ * &quot;-&quot;_ ;_ @_ "/>
    <numFmt numFmtId="43" formatCode="_ * #,##0.00_ ;_ * \-#,##0.00_ ;_ * &quot;-&quot;??_ ;_ @_ "/>
    <numFmt numFmtId="177" formatCode="0_ "/>
  </numFmts>
  <fonts count="32">
    <font>
      <sz val="11"/>
      <color theme="1"/>
      <name val="宋体"/>
      <charset val="134"/>
      <scheme val="minor"/>
    </font>
    <font>
      <sz val="14"/>
      <color indexed="8"/>
      <name val="宋体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微软雅黑"/>
      <charset val="134"/>
    </font>
    <font>
      <b/>
      <sz val="14"/>
      <color indexed="9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b/>
      <sz val="14"/>
      <name val="微软雅黑"/>
      <charset val="134"/>
    </font>
    <font>
      <b/>
      <sz val="14"/>
      <color rgb="FFFF0000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6"/>
      <color theme="1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0" fillId="1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27" borderId="11" applyNumberFormat="0" applyAlignment="0" applyProtection="0">
      <alignment vertical="center"/>
    </xf>
    <xf numFmtId="0" fontId="27" fillId="27" borderId="7" applyNumberFormat="0" applyAlignment="0" applyProtection="0">
      <alignment vertical="center"/>
    </xf>
    <xf numFmtId="0" fontId="30" fillId="34" borderId="12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176" fontId="9" fillId="4" borderId="2" xfId="0" applyNumberFormat="1" applyFont="1" applyFill="1" applyBorder="1" applyAlignment="1">
      <alignment horizontal="center" vertical="center"/>
    </xf>
    <xf numFmtId="176" fontId="9" fillId="4" borderId="3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5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right" vertical="center"/>
    </xf>
    <xf numFmtId="0" fontId="11" fillId="0" borderId="4" xfId="0" applyFont="1" applyBorder="1" applyAlignment="1">
      <alignment horizontal="right" vertical="center"/>
    </xf>
    <xf numFmtId="0" fontId="11" fillId="0" borderId="5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58" fontId="3" fillId="0" borderId="2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20" fontId="3" fillId="0" borderId="2" xfId="0" applyNumberFormat="1" applyFont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177" fontId="10" fillId="5" borderId="2" xfId="0" applyNumberFormat="1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147955</xdr:colOff>
      <xdr:row>0</xdr:row>
      <xdr:rowOff>635</xdr:rowOff>
    </xdr:from>
    <xdr:to>
      <xdr:col>2</xdr:col>
      <xdr:colOff>524510</xdr:colOff>
      <xdr:row>3</xdr:row>
      <xdr:rowOff>223520</xdr:rowOff>
    </xdr:to>
    <xdr:pic>
      <xdr:nvPicPr>
        <xdr:cNvPr id="2" name="图片 -2147482624" descr="F:\ming\logo\集团\会展\高清\康辉会展横板透明高清A4.png康辉会展横板透明高清A4"/>
        <xdr:cNvPicPr>
          <a:picLocks noChangeAspect="1"/>
        </xdr:cNvPicPr>
      </xdr:nvPicPr>
      <xdr:blipFill>
        <a:blip r:embed="rId1" cstate="print"/>
        <a:srcRect t="17409" b="18375"/>
        <a:stretch>
          <a:fillRect/>
        </a:stretch>
      </xdr:blipFill>
      <xdr:spPr>
        <a:xfrm>
          <a:off x="147955" y="635"/>
          <a:ext cx="2167255" cy="8134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1"/>
  <sheetViews>
    <sheetView tabSelected="1" zoomScale="85" zoomScaleNormal="85" topLeftCell="A7" workbookViewId="0">
      <selection activeCell="L23" sqref="L23"/>
    </sheetView>
  </sheetViews>
  <sheetFormatPr defaultColWidth="9" defaultRowHeight="13.5"/>
  <cols>
    <col min="1" max="1" width="12.625" style="6" customWidth="1"/>
    <col min="2" max="2" width="10.875" style="6" customWidth="1"/>
    <col min="3" max="3" width="19.875" style="6" customWidth="1"/>
    <col min="4" max="4" width="16.5" style="6" customWidth="1"/>
    <col min="5" max="5" width="8.125" style="6" customWidth="1"/>
    <col min="6" max="6" width="10.375" style="6" customWidth="1"/>
    <col min="7" max="7" width="13.5" style="6" customWidth="1"/>
    <col min="8" max="8" width="11.875" style="6" customWidth="1"/>
    <col min="9" max="9" width="18.75" style="6" customWidth="1"/>
    <col min="10" max="10" width="15.125" style="6" customWidth="1"/>
    <col min="11" max="11" width="11.625" style="6" customWidth="1"/>
    <col min="12" max="16384" width="9" style="6"/>
  </cols>
  <sheetData>
    <row r="1" customHeight="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customHeight="1" spans="1:14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1" customFormat="1" ht="19.5" customHeight="1" spans="1:14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ht="18.75" customHeight="1" spans="1:14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="2" customFormat="1" ht="20.1" customHeight="1" spans="1:14">
      <c r="A5" s="9" t="s">
        <v>1</v>
      </c>
      <c r="B5" s="9" t="s">
        <v>2</v>
      </c>
      <c r="C5" s="9" t="s">
        <v>3</v>
      </c>
      <c r="D5" s="9" t="s">
        <v>4</v>
      </c>
      <c r="E5" s="9" t="s">
        <v>5</v>
      </c>
      <c r="F5" s="9" t="s">
        <v>6</v>
      </c>
      <c r="G5" s="9" t="s">
        <v>7</v>
      </c>
      <c r="H5" s="9" t="s">
        <v>8</v>
      </c>
      <c r="I5" s="9" t="s">
        <v>9</v>
      </c>
      <c r="J5" s="9" t="s">
        <v>10</v>
      </c>
      <c r="K5" s="9"/>
      <c r="L5" s="9"/>
      <c r="M5" s="9"/>
      <c r="N5" s="9"/>
    </row>
    <row r="6" s="2" customFormat="1" ht="39.95" customHeight="1" spans="1:14">
      <c r="A6" s="10">
        <v>1</v>
      </c>
      <c r="B6" s="11" t="s">
        <v>11</v>
      </c>
      <c r="C6" s="11" t="s">
        <v>12</v>
      </c>
      <c r="D6" s="12" t="s">
        <v>13</v>
      </c>
      <c r="E6" s="13">
        <v>137</v>
      </c>
      <c r="F6" s="13">
        <v>1</v>
      </c>
      <c r="G6" s="14" t="s">
        <v>14</v>
      </c>
      <c r="H6" s="13">
        <v>4880</v>
      </c>
      <c r="I6" s="29">
        <f t="shared" ref="I6:I8" si="0">H6*F6*E6</f>
        <v>668560</v>
      </c>
      <c r="J6" s="30" t="s">
        <v>15</v>
      </c>
      <c r="K6" s="30"/>
      <c r="L6" s="30"/>
      <c r="M6" s="30"/>
      <c r="N6" s="30"/>
    </row>
    <row r="7" s="2" customFormat="1" ht="39.95" customHeight="1" spans="1:14">
      <c r="A7" s="10"/>
      <c r="B7" s="11"/>
      <c r="C7" s="11" t="s">
        <v>12</v>
      </c>
      <c r="D7" s="12" t="s">
        <v>16</v>
      </c>
      <c r="E7" s="13">
        <v>112</v>
      </c>
      <c r="F7" s="13">
        <v>1</v>
      </c>
      <c r="G7" s="14" t="s">
        <v>14</v>
      </c>
      <c r="H7" s="13">
        <v>4930</v>
      </c>
      <c r="I7" s="29">
        <f t="shared" si="0"/>
        <v>552160</v>
      </c>
      <c r="J7" s="30" t="s">
        <v>17</v>
      </c>
      <c r="K7" s="30"/>
      <c r="L7" s="30"/>
      <c r="M7" s="30"/>
      <c r="N7" s="30"/>
    </row>
    <row r="8" s="2" customFormat="1" ht="39.95" customHeight="1" spans="1:14">
      <c r="A8" s="10"/>
      <c r="B8" s="11"/>
      <c r="C8" s="11" t="s">
        <v>12</v>
      </c>
      <c r="D8" s="12" t="s">
        <v>18</v>
      </c>
      <c r="E8" s="13">
        <v>21</v>
      </c>
      <c r="F8" s="13">
        <v>1</v>
      </c>
      <c r="G8" s="14" t="s">
        <v>14</v>
      </c>
      <c r="H8" s="13">
        <v>4980</v>
      </c>
      <c r="I8" s="29">
        <f t="shared" si="0"/>
        <v>104580</v>
      </c>
      <c r="J8" s="30" t="s">
        <v>19</v>
      </c>
      <c r="K8" s="30"/>
      <c r="L8" s="30"/>
      <c r="M8" s="30"/>
      <c r="N8" s="30"/>
    </row>
    <row r="9" s="3" customFormat="1" ht="20.1" customHeight="1" spans="1:14">
      <c r="A9" s="15"/>
      <c r="B9" s="16" t="s">
        <v>9</v>
      </c>
      <c r="C9" s="17"/>
      <c r="D9" s="17"/>
      <c r="E9" s="17"/>
      <c r="F9" s="17"/>
      <c r="G9" s="17"/>
      <c r="H9" s="18"/>
      <c r="I9" s="15">
        <f>SUM(I6:I8)</f>
        <v>1325300</v>
      </c>
      <c r="J9" s="15"/>
      <c r="K9" s="15"/>
      <c r="L9" s="15"/>
      <c r="M9" s="15"/>
      <c r="N9" s="15"/>
    </row>
    <row r="10" s="4" customFormat="1" ht="20.1" customHeight="1" spans="1:14">
      <c r="A10" s="19"/>
      <c r="B10" s="20" t="s">
        <v>20</v>
      </c>
      <c r="C10" s="21"/>
      <c r="D10" s="21"/>
      <c r="E10" s="21"/>
      <c r="F10" s="21"/>
      <c r="G10" s="21"/>
      <c r="H10" s="22"/>
      <c r="I10" s="31">
        <f>I9/270</f>
        <v>4908.51851851852</v>
      </c>
      <c r="J10" s="32" t="s">
        <v>21</v>
      </c>
      <c r="K10" s="32"/>
      <c r="L10" s="32"/>
      <c r="M10" s="32"/>
      <c r="N10" s="32"/>
    </row>
    <row r="11" s="5" customFormat="1" ht="20.25" spans="1:5">
      <c r="A11" s="23"/>
      <c r="B11" s="23"/>
      <c r="C11" s="23"/>
      <c r="D11" s="23"/>
      <c r="E11" s="23"/>
    </row>
    <row r="12" s="4" customFormat="1" ht="18.75" spans="1:11">
      <c r="A12" s="9" t="s">
        <v>22</v>
      </c>
      <c r="B12" s="9" t="s">
        <v>23</v>
      </c>
      <c r="C12" s="9" t="s">
        <v>24</v>
      </c>
      <c r="D12" s="9" t="s">
        <v>25</v>
      </c>
      <c r="E12" s="9" t="s">
        <v>26</v>
      </c>
      <c r="F12" s="9" t="s">
        <v>27</v>
      </c>
      <c r="G12" s="9" t="s">
        <v>28</v>
      </c>
      <c r="H12" s="9" t="s">
        <v>29</v>
      </c>
      <c r="I12" s="9" t="s">
        <v>30</v>
      </c>
      <c r="J12" s="9" t="s">
        <v>25</v>
      </c>
      <c r="K12" s="9" t="s">
        <v>31</v>
      </c>
    </row>
    <row r="13" s="4" customFormat="1" ht="18.75" spans="1:11">
      <c r="A13" s="24">
        <v>43256</v>
      </c>
      <c r="B13" s="25" t="s">
        <v>32</v>
      </c>
      <c r="C13" s="26" t="s">
        <v>33</v>
      </c>
      <c r="D13" s="26" t="s">
        <v>34</v>
      </c>
      <c r="E13" s="27">
        <v>40</v>
      </c>
      <c r="F13" s="24" t="s">
        <v>12</v>
      </c>
      <c r="G13" s="24">
        <v>43260</v>
      </c>
      <c r="H13" s="26" t="s">
        <v>35</v>
      </c>
      <c r="I13" s="26" t="s">
        <v>36</v>
      </c>
      <c r="J13" s="26" t="s">
        <v>37</v>
      </c>
      <c r="K13" s="27">
        <v>40</v>
      </c>
    </row>
    <row r="14" s="4" customFormat="1" ht="18.75" spans="1:11">
      <c r="A14" s="24">
        <v>43256</v>
      </c>
      <c r="B14" s="25" t="s">
        <v>38</v>
      </c>
      <c r="C14" s="26" t="s">
        <v>39</v>
      </c>
      <c r="D14" s="28" t="s">
        <v>40</v>
      </c>
      <c r="E14" s="27">
        <v>32</v>
      </c>
      <c r="F14" s="24" t="s">
        <v>12</v>
      </c>
      <c r="G14" s="24">
        <v>43260</v>
      </c>
      <c r="H14" s="26" t="s">
        <v>41</v>
      </c>
      <c r="I14" s="26" t="s">
        <v>42</v>
      </c>
      <c r="J14" s="26" t="s">
        <v>43</v>
      </c>
      <c r="K14" s="27">
        <v>32</v>
      </c>
    </row>
    <row r="15" s="4" customFormat="1" ht="18.75" spans="1:11">
      <c r="A15" s="26"/>
      <c r="B15" s="26"/>
      <c r="C15" s="26"/>
      <c r="D15" s="26" t="s">
        <v>44</v>
      </c>
      <c r="E15" s="27">
        <f>SUM(E13:E14)</f>
        <v>72</v>
      </c>
      <c r="F15" s="26"/>
      <c r="G15" s="26"/>
      <c r="H15" s="26"/>
      <c r="I15" s="26"/>
      <c r="J15" s="26"/>
      <c r="K15" s="27"/>
    </row>
    <row r="16" s="4" customFormat="1" ht="18.75" spans="1:11">
      <c r="A16" s="24">
        <v>43257</v>
      </c>
      <c r="B16" s="25" t="s">
        <v>32</v>
      </c>
      <c r="C16" s="26" t="s">
        <v>33</v>
      </c>
      <c r="D16" s="26" t="s">
        <v>34</v>
      </c>
      <c r="E16" s="27">
        <v>97</v>
      </c>
      <c r="F16" s="24" t="s">
        <v>12</v>
      </c>
      <c r="G16" s="24">
        <v>43261</v>
      </c>
      <c r="H16" s="26" t="s">
        <v>35</v>
      </c>
      <c r="I16" s="26" t="s">
        <v>36</v>
      </c>
      <c r="J16" s="26" t="s">
        <v>37</v>
      </c>
      <c r="K16" s="27">
        <v>97</v>
      </c>
    </row>
    <row r="17" s="4" customFormat="1" ht="19.5" customHeight="1" spans="1:11">
      <c r="A17" s="24">
        <v>43257</v>
      </c>
      <c r="B17" s="25" t="s">
        <v>38</v>
      </c>
      <c r="C17" s="26" t="s">
        <v>39</v>
      </c>
      <c r="D17" s="28" t="s">
        <v>40</v>
      </c>
      <c r="E17" s="27">
        <v>80</v>
      </c>
      <c r="F17" s="24" t="s">
        <v>12</v>
      </c>
      <c r="G17" s="24">
        <v>43261</v>
      </c>
      <c r="H17" s="26" t="s">
        <v>41</v>
      </c>
      <c r="I17" s="26" t="s">
        <v>42</v>
      </c>
      <c r="J17" s="26" t="s">
        <v>43</v>
      </c>
      <c r="K17" s="27">
        <v>80</v>
      </c>
    </row>
    <row r="18" s="4" customFormat="1" ht="18.75" spans="1:11">
      <c r="A18" s="24">
        <v>43257</v>
      </c>
      <c r="B18" s="26" t="s">
        <v>45</v>
      </c>
      <c r="C18" s="26" t="s">
        <v>46</v>
      </c>
      <c r="D18" s="26" t="s">
        <v>47</v>
      </c>
      <c r="E18" s="27">
        <v>21</v>
      </c>
      <c r="F18" s="24" t="s">
        <v>12</v>
      </c>
      <c r="G18" s="24">
        <v>43260</v>
      </c>
      <c r="H18" s="26" t="s">
        <v>48</v>
      </c>
      <c r="I18" s="26" t="s">
        <v>49</v>
      </c>
      <c r="J18" s="26" t="s">
        <v>50</v>
      </c>
      <c r="K18" s="27">
        <v>21</v>
      </c>
    </row>
    <row r="19" ht="18.75" spans="1:9">
      <c r="A19" s="4"/>
      <c r="B19" s="4"/>
      <c r="C19" s="4"/>
      <c r="D19" s="4" t="s">
        <v>51</v>
      </c>
      <c r="E19" s="4">
        <f>SUM(E16:E18)</f>
        <v>198</v>
      </c>
      <c r="F19" s="4"/>
      <c r="G19" s="4"/>
      <c r="H19" s="4"/>
      <c r="I19" s="4"/>
    </row>
    <row r="20" s="4" customFormat="1" ht="18.75"/>
    <row r="21" s="4" customFormat="1" ht="18.75" spans="4:5">
      <c r="D21" s="4" t="s">
        <v>52</v>
      </c>
      <c r="E21" s="4">
        <f>SUM(E19,E15)</f>
        <v>270</v>
      </c>
    </row>
  </sheetData>
  <mergeCells count="11">
    <mergeCell ref="J5:N5"/>
    <mergeCell ref="J6:N6"/>
    <mergeCell ref="J7:N7"/>
    <mergeCell ref="J8:N8"/>
    <mergeCell ref="B9:H9"/>
    <mergeCell ref="J9:N9"/>
    <mergeCell ref="B10:H10"/>
    <mergeCell ref="J10:N10"/>
    <mergeCell ref="A6:A8"/>
    <mergeCell ref="B6:B8"/>
    <mergeCell ref="A1:N4"/>
  </mergeCells>
  <pageMargins left="0.46875" right="0.359027777777778" top="0.2" bottom="0.747916666666667" header="0.313888888888889" footer="0.313888888888889"/>
  <pageSetup paperSize="9" scale="43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celine唐</cp:lastModifiedBy>
  <dcterms:created xsi:type="dcterms:W3CDTF">2016-11-07T11:42:00Z</dcterms:created>
  <cp:lastPrinted>2018-04-12T07:05:00Z</cp:lastPrinted>
  <dcterms:modified xsi:type="dcterms:W3CDTF">2018-05-19T09:27:16Z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