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00" windowHeight="1140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<sst xmlns="http://schemas.openxmlformats.org/spreadsheetml/2006/main" count="93" uniqueCount="86">
  <si>
    <t>【借款报销单】</t>
  </si>
  <si>
    <t xml:space="preserve">团号：HMJB-230118-DSY460	</t>
  </si>
  <si>
    <t>会议日期：1月31日-2月5日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</si>
  <si>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</si>
  <si>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</si>
  <si>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</si>
  <si>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</si>
  <si>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</si>
  <si>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</si>
  <si>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</si>
  <si>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</si>
  <si>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</si>
  <si>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</si>
  <si>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</si>
  <si>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</si>
  <si>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</si>
  <si>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</si>
  <si>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</si>
  <si>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</si>
  <si>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</si>
  <si>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</si>
  <si>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</si>
  <si>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</si>
  <si>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</si>
  <si>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</si>
  <si>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</si>
  <si>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</si>
  <si>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</si>
  <si>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</si>
  <si>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</si>
  <si>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</si>
  <si>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</si>
  <si>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</si>
  <si>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</si>
  <si>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</si>
  <si>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</si>
  <si>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</si>
  <si>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</si>
  <si>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</si>
  <si>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</si>
  <si>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</si>
  <si>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</si>
  <si>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酒精湿巾采购</t>
  </si>
  <si>
    <t>垃圾袋采购</t>
  </si>
  <si>
    <t>红旗采购</t>
  </si>
  <si>
    <t>口罩采购</t>
  </si>
  <si>
    <t>暖宝宝采购</t>
  </si>
  <si>
    <t>卫生巾采购</t>
  </si>
  <si>
    <t>坚果采购</t>
  </si>
  <si>
    <t>货拉拉</t>
  </si>
  <si>
    <t>背包</t>
  </si>
  <si>
    <t>午餐（京味斋）</t>
  </si>
  <si>
    <t>大常赢饭庄</t>
  </si>
  <si>
    <t>肯德基</t>
  </si>
  <si>
    <t>紫光园</t>
  </si>
  <si>
    <t>鞋垫</t>
  </si>
  <si>
    <t>鞋</t>
  </si>
  <si>
    <t>矿泉水</t>
  </si>
  <si>
    <t>简餐包</t>
  </si>
  <si>
    <t>可乐（大桶）</t>
  </si>
  <si>
    <t>可乐</t>
  </si>
  <si>
    <t>车费（运输晚餐）</t>
  </si>
  <si>
    <t>给客户闪送</t>
  </si>
  <si>
    <t>景点门票</t>
  </si>
  <si>
    <t>客户打印文件</t>
  </si>
  <si>
    <t>笔</t>
  </si>
  <si>
    <t>砂糖橘</t>
  </si>
  <si>
    <t>砂糖橘、香蕉</t>
  </si>
  <si>
    <t>租用小海豹</t>
  </si>
  <si>
    <t>姜</t>
  </si>
  <si>
    <t>暖宝宝（追加）</t>
  </si>
  <si>
    <t>拉面</t>
  </si>
  <si>
    <t>合同闪送</t>
  </si>
  <si>
    <t>药</t>
  </si>
  <si>
    <t>联通午餐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</si>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</sst>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5" fillId="35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30" borderId="15" applyNumberFormat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0" fontId="0" fillId="0" borderId="1" xfId="0" applyNumberFormat="1" applyFon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3"/>
  <sheetViews>
    <sheetView tabSelected="1" topLeftCell="A59" workbookViewId="0">
      <selection activeCell="J45" sqref="J45:J85"/>
    </sheetView>
  </sheetViews>
  <sheetFormatPr defaultColWidth="9" defaultRowHeight="21" customHeight="1"/>
  <cols>
    <col min="1" max="1" width="9" style="2"/>
    <col min="2" max="2" width="16.6634615384615" customWidth="1"/>
    <col min="3" max="3" width="12" style="3" customWidth="1"/>
    <col min="5" max="6" width="12" customWidth="1"/>
    <col min="8" max="8" width="12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27" t="s">
        <v>1</v>
      </c>
      <c r="I4" s="27"/>
      <c r="J4" s="27" t="s">
        <v>2</v>
      </c>
    </row>
    <row r="5" customHeight="1" spans="8:10">
      <c r="H5" s="28"/>
      <c r="I5" s="28"/>
      <c r="J5" s="28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9" t="s">
        <v>6</v>
      </c>
      <c r="G6" s="29"/>
      <c r="H6" s="29"/>
      <c r="I6" s="29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9" t="s">
        <v>11</v>
      </c>
      <c r="G7" s="29" t="s">
        <v>12</v>
      </c>
      <c r="H7" s="29" t="s">
        <v>13</v>
      </c>
      <c r="I7" s="29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3" si="0">F8+G8</f>
        <v>0</v>
      </c>
      <c r="I8" s="32"/>
      <c r="J8" s="33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2"/>
      <c r="J9" s="3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2"/>
      <c r="J10" s="34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2"/>
      <c r="J11" s="34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2"/>
      <c r="J12" s="34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5"/>
      <c r="J13" s="36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1" si="2">C14*D14</f>
        <v>0</v>
      </c>
      <c r="F14" s="12">
        <v>0</v>
      </c>
      <c r="G14" s="12">
        <v>0</v>
      </c>
      <c r="H14" s="12">
        <f t="shared" si="0"/>
        <v>0</v>
      </c>
      <c r="I14" s="32"/>
      <c r="J14" s="33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2"/>
      <c r="J15" s="34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5"/>
      <c r="J16" s="36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2"/>
      <c r="J17" s="37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2"/>
      <c r="J18" s="3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2"/>
      <c r="J19" s="38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2"/>
      <c r="J20" s="38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5"/>
      <c r="J21" s="39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2"/>
      <c r="J22" s="37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2"/>
      <c r="J23" s="38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5"/>
      <c r="J24" s="39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2"/>
      <c r="J25" s="33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2"/>
      <c r="J26" s="34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5"/>
      <c r="J27" s="36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2"/>
      <c r="J28" s="33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2"/>
      <c r="J29" s="38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2"/>
      <c r="J30" s="38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2"/>
      <c r="J31" s="38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5"/>
      <c r="J32" s="39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32"/>
      <c r="J33" s="40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2"/>
      <c r="J34" s="41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2"/>
      <c r="J35" s="41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2"/>
      <c r="J36" s="41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5"/>
      <c r="J37" s="42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2"/>
      <c r="J38" s="37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2"/>
      <c r="J39" s="38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5"/>
      <c r="J40" s="39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2"/>
      <c r="J41" s="33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2"/>
      <c r="J42" s="34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2"/>
      <c r="J43" s="34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5"/>
      <c r="J44" s="36"/>
    </row>
    <row r="45" customHeight="1" spans="1:10">
      <c r="A45" s="17">
        <v>10</v>
      </c>
      <c r="B45" s="18" t="s">
        <v>41</v>
      </c>
      <c r="C45" s="19">
        <v>30000</v>
      </c>
      <c r="D45" s="17">
        <v>1</v>
      </c>
      <c r="E45" s="19">
        <f>C45*D45</f>
        <v>30000</v>
      </c>
      <c r="F45" s="30">
        <v>89.33</v>
      </c>
      <c r="G45" s="12">
        <v>0</v>
      </c>
      <c r="H45" s="12">
        <f t="shared" ref="H45:H48" si="17">F45</f>
        <v>89.33</v>
      </c>
      <c r="I45" s="12" t="s">
        <v>42</v>
      </c>
      <c r="J45" s="43"/>
    </row>
    <row r="46" customHeight="1" spans="1:10">
      <c r="A46" s="23"/>
      <c r="B46" s="24"/>
      <c r="C46" s="25"/>
      <c r="D46" s="23"/>
      <c r="E46" s="25"/>
      <c r="F46" s="30">
        <v>34.71</v>
      </c>
      <c r="G46" s="12">
        <v>0</v>
      </c>
      <c r="H46" s="12">
        <f t="shared" si="17"/>
        <v>34.71</v>
      </c>
      <c r="I46" s="12" t="s">
        <v>43</v>
      </c>
      <c r="J46" s="41"/>
    </row>
    <row r="47" customHeight="1" spans="1:10">
      <c r="A47" s="23"/>
      <c r="B47" s="24"/>
      <c r="C47" s="25"/>
      <c r="D47" s="23"/>
      <c r="E47" s="25"/>
      <c r="F47" s="30">
        <v>78.1</v>
      </c>
      <c r="G47" s="12">
        <v>0</v>
      </c>
      <c r="H47" s="12">
        <f t="shared" si="17"/>
        <v>78.1</v>
      </c>
      <c r="I47" s="12" t="s">
        <v>44</v>
      </c>
      <c r="J47" s="41"/>
    </row>
    <row r="48" customHeight="1" spans="1:10">
      <c r="A48" s="23"/>
      <c r="B48" s="24"/>
      <c r="C48" s="25"/>
      <c r="D48" s="23"/>
      <c r="E48" s="25"/>
      <c r="F48" s="30">
        <v>41.19</v>
      </c>
      <c r="G48" s="12">
        <v>0</v>
      </c>
      <c r="H48" s="12">
        <f t="shared" si="17"/>
        <v>41.19</v>
      </c>
      <c r="I48" s="12" t="s">
        <v>45</v>
      </c>
      <c r="J48" s="41"/>
    </row>
    <row r="49" customHeight="1" spans="1:10">
      <c r="A49" s="23"/>
      <c r="B49" s="24"/>
      <c r="C49" s="25"/>
      <c r="D49" s="23"/>
      <c r="E49" s="25"/>
      <c r="F49" s="30">
        <v>146.77</v>
      </c>
      <c r="G49" s="12">
        <v>0</v>
      </c>
      <c r="H49" s="12">
        <v>146.77</v>
      </c>
      <c r="I49" s="12" t="s">
        <v>46</v>
      </c>
      <c r="J49" s="41"/>
    </row>
    <row r="50" customHeight="1" spans="1:10">
      <c r="A50" s="23"/>
      <c r="B50" s="24"/>
      <c r="C50" s="25"/>
      <c r="D50" s="23"/>
      <c r="E50" s="25"/>
      <c r="F50" s="30">
        <v>56.52</v>
      </c>
      <c r="G50" s="12">
        <v>0</v>
      </c>
      <c r="H50" s="12">
        <f t="shared" ref="H50:H84" si="18">F50</f>
        <v>56.52</v>
      </c>
      <c r="I50" s="12" t="s">
        <v>47</v>
      </c>
      <c r="J50" s="41"/>
    </row>
    <row r="51" customHeight="1" spans="1:10">
      <c r="A51" s="20"/>
      <c r="B51" s="24"/>
      <c r="C51" s="25"/>
      <c r="D51" s="23"/>
      <c r="E51" s="25"/>
      <c r="F51" s="30">
        <v>883.98</v>
      </c>
      <c r="G51" s="12">
        <v>0</v>
      </c>
      <c r="H51" s="12">
        <v>883.98</v>
      </c>
      <c r="I51" s="12" t="s">
        <v>48</v>
      </c>
      <c r="J51" s="41"/>
    </row>
    <row r="52" s="1" customFormat="1" customHeight="1" spans="1:10">
      <c r="A52" s="26"/>
      <c r="B52" s="24"/>
      <c r="C52" s="25"/>
      <c r="D52" s="23"/>
      <c r="E52" s="25"/>
      <c r="F52" s="30">
        <v>167.71</v>
      </c>
      <c r="G52" s="12">
        <v>0</v>
      </c>
      <c r="H52" s="12">
        <f>F52</f>
        <v>167.71</v>
      </c>
      <c r="I52" s="44" t="s">
        <v>49</v>
      </c>
      <c r="J52" s="41"/>
    </row>
    <row r="53" s="1" customFormat="1" customHeight="1" spans="1:10">
      <c r="A53" s="26"/>
      <c r="B53" s="24"/>
      <c r="C53" s="25"/>
      <c r="D53" s="23"/>
      <c r="E53" s="25"/>
      <c r="F53" s="30">
        <v>117</v>
      </c>
      <c r="G53" s="12">
        <v>0</v>
      </c>
      <c r="H53" s="12">
        <f t="shared" si="18"/>
        <v>117</v>
      </c>
      <c r="I53" s="44" t="s">
        <v>49</v>
      </c>
      <c r="J53" s="41"/>
    </row>
    <row r="54" s="1" customFormat="1" customHeight="1" spans="1:10">
      <c r="A54" s="26"/>
      <c r="B54" s="24"/>
      <c r="C54" s="25"/>
      <c r="D54" s="23"/>
      <c r="E54" s="25"/>
      <c r="F54" s="30">
        <v>127.21</v>
      </c>
      <c r="G54" s="12">
        <v>0</v>
      </c>
      <c r="H54" s="12">
        <f t="shared" si="18"/>
        <v>127.21</v>
      </c>
      <c r="I54" s="44" t="s">
        <v>49</v>
      </c>
      <c r="J54" s="41"/>
    </row>
    <row r="55" s="1" customFormat="1" customHeight="1" spans="1:10">
      <c r="A55" s="26"/>
      <c r="B55" s="24"/>
      <c r="C55" s="25"/>
      <c r="D55" s="23"/>
      <c r="E55" s="25"/>
      <c r="F55" s="30">
        <v>858</v>
      </c>
      <c r="G55" s="12">
        <v>0</v>
      </c>
      <c r="H55" s="12">
        <f t="shared" si="18"/>
        <v>858</v>
      </c>
      <c r="I55" s="44" t="s">
        <v>50</v>
      </c>
      <c r="J55" s="41"/>
    </row>
    <row r="56" s="1" customFormat="1" customHeight="1" spans="1:10">
      <c r="A56" s="26"/>
      <c r="B56" s="24"/>
      <c r="C56" s="25"/>
      <c r="D56" s="23"/>
      <c r="E56" s="25"/>
      <c r="F56" s="30">
        <v>4068</v>
      </c>
      <c r="G56" s="12">
        <v>0</v>
      </c>
      <c r="H56" s="12">
        <f t="shared" si="18"/>
        <v>4068</v>
      </c>
      <c r="I56" s="44" t="s">
        <v>51</v>
      </c>
      <c r="J56" s="41"/>
    </row>
    <row r="57" s="1" customFormat="1" customHeight="1" spans="1:10">
      <c r="A57" s="26"/>
      <c r="B57" s="24"/>
      <c r="C57" s="25"/>
      <c r="D57" s="23"/>
      <c r="E57" s="25"/>
      <c r="F57" s="30">
        <v>3893</v>
      </c>
      <c r="G57" s="12">
        <v>0</v>
      </c>
      <c r="H57" s="12">
        <f t="shared" si="18"/>
        <v>3893</v>
      </c>
      <c r="I57" s="44" t="s">
        <v>52</v>
      </c>
      <c r="J57" s="41"/>
    </row>
    <row r="58" s="1" customFormat="1" customHeight="1" spans="1:10">
      <c r="A58" s="26"/>
      <c r="B58" s="24"/>
      <c r="C58" s="25"/>
      <c r="D58" s="23"/>
      <c r="E58" s="25"/>
      <c r="F58" s="30">
        <v>1520</v>
      </c>
      <c r="G58" s="12">
        <v>0</v>
      </c>
      <c r="H58" s="12">
        <f t="shared" si="18"/>
        <v>1520</v>
      </c>
      <c r="I58" s="44" t="s">
        <v>53</v>
      </c>
      <c r="J58" s="41"/>
    </row>
    <row r="59" s="1" customFormat="1" customHeight="1" spans="1:10">
      <c r="A59" s="26"/>
      <c r="B59" s="24"/>
      <c r="C59" s="25"/>
      <c r="D59" s="23"/>
      <c r="E59" s="25"/>
      <c r="F59" s="30">
        <v>5338</v>
      </c>
      <c r="G59" s="12">
        <v>0</v>
      </c>
      <c r="H59" s="12">
        <f t="shared" si="18"/>
        <v>5338</v>
      </c>
      <c r="I59" s="44" t="s">
        <v>54</v>
      </c>
      <c r="J59" s="41"/>
    </row>
    <row r="60" s="1" customFormat="1" customHeight="1" spans="1:10">
      <c r="A60" s="26"/>
      <c r="B60" s="24"/>
      <c r="C60" s="25"/>
      <c r="D60" s="23"/>
      <c r="E60" s="25"/>
      <c r="F60" s="30">
        <v>24.8</v>
      </c>
      <c r="G60" s="12">
        <v>0</v>
      </c>
      <c r="H60" s="12">
        <f t="shared" si="18"/>
        <v>24.8</v>
      </c>
      <c r="I60" s="44" t="s">
        <v>55</v>
      </c>
      <c r="J60" s="41"/>
    </row>
    <row r="61" s="1" customFormat="1" customHeight="1" spans="1:10">
      <c r="A61" s="26"/>
      <c r="B61" s="24"/>
      <c r="C61" s="25"/>
      <c r="D61" s="23"/>
      <c r="E61" s="25"/>
      <c r="F61" s="30">
        <v>880</v>
      </c>
      <c r="G61" s="12">
        <v>0</v>
      </c>
      <c r="H61" s="12">
        <f t="shared" si="18"/>
        <v>880</v>
      </c>
      <c r="I61" s="44" t="s">
        <v>56</v>
      </c>
      <c r="J61" s="41"/>
    </row>
    <row r="62" s="1" customFormat="1" customHeight="1" spans="1:10">
      <c r="A62" s="26"/>
      <c r="B62" s="24"/>
      <c r="C62" s="25"/>
      <c r="D62" s="23"/>
      <c r="E62" s="25"/>
      <c r="F62" s="30">
        <v>300</v>
      </c>
      <c r="G62" s="12">
        <v>0</v>
      </c>
      <c r="H62" s="12">
        <f t="shared" si="18"/>
        <v>300</v>
      </c>
      <c r="I62" s="44" t="s">
        <v>57</v>
      </c>
      <c r="J62" s="41"/>
    </row>
    <row r="63" s="1" customFormat="1" customHeight="1" spans="1:10">
      <c r="A63" s="26"/>
      <c r="B63" s="24"/>
      <c r="C63" s="25"/>
      <c r="D63" s="23"/>
      <c r="E63" s="25"/>
      <c r="F63" s="30">
        <v>443.5</v>
      </c>
      <c r="G63" s="12">
        <v>0</v>
      </c>
      <c r="H63" s="12">
        <f t="shared" si="18"/>
        <v>443.5</v>
      </c>
      <c r="I63" s="44" t="s">
        <v>58</v>
      </c>
      <c r="J63" s="41"/>
    </row>
    <row r="64" s="1" customFormat="1" customHeight="1" spans="1:10">
      <c r="A64" s="26"/>
      <c r="B64" s="24"/>
      <c r="C64" s="25"/>
      <c r="D64" s="23"/>
      <c r="E64" s="25"/>
      <c r="F64" s="30">
        <v>79.5</v>
      </c>
      <c r="G64" s="12">
        <v>0</v>
      </c>
      <c r="H64" s="12">
        <f t="shared" si="18"/>
        <v>79.5</v>
      </c>
      <c r="I64" s="44" t="s">
        <v>59</v>
      </c>
      <c r="J64" s="41"/>
    </row>
    <row r="65" s="1" customFormat="1" customHeight="1" spans="1:10">
      <c r="A65" s="26"/>
      <c r="B65" s="24"/>
      <c r="C65" s="25"/>
      <c r="D65" s="23"/>
      <c r="E65" s="25"/>
      <c r="F65" s="30">
        <v>52.5</v>
      </c>
      <c r="G65" s="12">
        <v>0</v>
      </c>
      <c r="H65" s="12">
        <f t="shared" si="18"/>
        <v>52.5</v>
      </c>
      <c r="I65" s="44" t="s">
        <v>57</v>
      </c>
      <c r="J65" s="41"/>
    </row>
    <row r="66" s="1" customFormat="1" customHeight="1" spans="1:10">
      <c r="A66" s="26"/>
      <c r="B66" s="24"/>
      <c r="C66" s="25"/>
      <c r="D66" s="23"/>
      <c r="E66" s="25"/>
      <c r="F66" s="30">
        <v>59</v>
      </c>
      <c r="G66" s="12">
        <v>0</v>
      </c>
      <c r="H66" s="12">
        <f t="shared" si="18"/>
        <v>59</v>
      </c>
      <c r="I66" s="44" t="s">
        <v>57</v>
      </c>
      <c r="J66" s="41"/>
    </row>
    <row r="67" s="1" customFormat="1" customHeight="1" spans="1:10">
      <c r="A67" s="26"/>
      <c r="B67" s="24"/>
      <c r="C67" s="25"/>
      <c r="D67" s="23"/>
      <c r="E67" s="25"/>
      <c r="F67" s="30">
        <v>174.2</v>
      </c>
      <c r="G67" s="12">
        <v>0</v>
      </c>
      <c r="H67" s="12">
        <f t="shared" si="18"/>
        <v>174.2</v>
      </c>
      <c r="I67" s="44" t="s">
        <v>60</v>
      </c>
      <c r="J67" s="41"/>
    </row>
    <row r="68" s="1" customFormat="1" customHeight="1" spans="1:10">
      <c r="A68" s="26"/>
      <c r="B68" s="24"/>
      <c r="C68" s="25"/>
      <c r="D68" s="23"/>
      <c r="E68" s="25"/>
      <c r="F68" s="30">
        <v>30</v>
      </c>
      <c r="G68" s="12">
        <v>0</v>
      </c>
      <c r="H68" s="12">
        <f t="shared" si="18"/>
        <v>30</v>
      </c>
      <c r="I68" s="44" t="s">
        <v>61</v>
      </c>
      <c r="J68" s="41"/>
    </row>
    <row r="69" s="1" customFormat="1" customHeight="1" spans="1:10">
      <c r="A69" s="26"/>
      <c r="B69" s="24"/>
      <c r="C69" s="25"/>
      <c r="D69" s="23"/>
      <c r="E69" s="25"/>
      <c r="F69" s="30">
        <v>65</v>
      </c>
      <c r="G69" s="12">
        <v>0</v>
      </c>
      <c r="H69" s="12">
        <f t="shared" si="18"/>
        <v>65</v>
      </c>
      <c r="I69" s="44" t="s">
        <v>62</v>
      </c>
      <c r="J69" s="41"/>
    </row>
    <row r="70" s="1" customFormat="1" customHeight="1" spans="1:10">
      <c r="A70" s="26"/>
      <c r="B70" s="24"/>
      <c r="C70" s="25"/>
      <c r="D70" s="23"/>
      <c r="E70" s="25"/>
      <c r="F70" s="30">
        <v>900</v>
      </c>
      <c r="G70" s="12">
        <v>0</v>
      </c>
      <c r="H70" s="12">
        <f t="shared" si="18"/>
        <v>900</v>
      </c>
      <c r="I70" s="44" t="s">
        <v>63</v>
      </c>
      <c r="J70" s="41"/>
    </row>
    <row r="71" s="1" customFormat="1" customHeight="1" spans="1:10">
      <c r="A71" s="26"/>
      <c r="B71" s="24"/>
      <c r="C71" s="25"/>
      <c r="D71" s="23"/>
      <c r="E71" s="25"/>
      <c r="F71" s="30">
        <v>14</v>
      </c>
      <c r="G71" s="12">
        <v>0</v>
      </c>
      <c r="H71" s="12">
        <f t="shared" si="18"/>
        <v>14</v>
      </c>
      <c r="I71" s="44" t="s">
        <v>64</v>
      </c>
      <c r="J71" s="41"/>
    </row>
    <row r="72" s="1" customFormat="1" customHeight="1" spans="1:10">
      <c r="A72" s="26"/>
      <c r="B72" s="24"/>
      <c r="C72" s="25"/>
      <c r="D72" s="23"/>
      <c r="E72" s="25"/>
      <c r="F72" s="30">
        <v>66.6</v>
      </c>
      <c r="G72" s="12">
        <v>0</v>
      </c>
      <c r="H72" s="12">
        <f t="shared" si="18"/>
        <v>66.6</v>
      </c>
      <c r="I72" s="44" t="s">
        <v>65</v>
      </c>
      <c r="J72" s="41"/>
    </row>
    <row r="73" s="1" customFormat="1" customHeight="1" spans="1:10">
      <c r="A73" s="26"/>
      <c r="B73" s="24"/>
      <c r="C73" s="25"/>
      <c r="D73" s="23"/>
      <c r="E73" s="25"/>
      <c r="F73" s="30">
        <v>62</v>
      </c>
      <c r="G73" s="12">
        <v>0</v>
      </c>
      <c r="H73" s="12">
        <f t="shared" si="18"/>
        <v>62</v>
      </c>
      <c r="I73" s="44" t="s">
        <v>66</v>
      </c>
      <c r="J73" s="41"/>
    </row>
    <row r="74" s="1" customFormat="1" customHeight="1" spans="1:10">
      <c r="A74" s="26"/>
      <c r="B74" s="24"/>
      <c r="C74" s="25"/>
      <c r="D74" s="23"/>
      <c r="E74" s="25"/>
      <c r="F74" s="30">
        <v>424.2</v>
      </c>
      <c r="G74" s="12">
        <v>0</v>
      </c>
      <c r="H74" s="12">
        <f t="shared" si="18"/>
        <v>424.2</v>
      </c>
      <c r="I74" s="44" t="s">
        <v>67</v>
      </c>
      <c r="J74" s="41"/>
    </row>
    <row r="75" s="1" customFormat="1" customHeight="1" spans="1:10">
      <c r="A75" s="26"/>
      <c r="B75" s="24"/>
      <c r="C75" s="25"/>
      <c r="D75" s="23"/>
      <c r="E75" s="25"/>
      <c r="F75" s="30">
        <v>700</v>
      </c>
      <c r="G75" s="12">
        <v>0</v>
      </c>
      <c r="H75" s="12">
        <f t="shared" si="18"/>
        <v>700</v>
      </c>
      <c r="I75" s="44" t="s">
        <v>68</v>
      </c>
      <c r="J75" s="41"/>
    </row>
    <row r="76" s="1" customFormat="1" customHeight="1" spans="1:10">
      <c r="A76" s="26"/>
      <c r="B76" s="24"/>
      <c r="C76" s="25"/>
      <c r="D76" s="23"/>
      <c r="E76" s="25"/>
      <c r="F76" s="30">
        <v>26.97</v>
      </c>
      <c r="G76" s="12">
        <v>0</v>
      </c>
      <c r="H76" s="12">
        <f t="shared" si="18"/>
        <v>26.97</v>
      </c>
      <c r="I76" s="44" t="s">
        <v>69</v>
      </c>
      <c r="J76" s="41"/>
    </row>
    <row r="77" s="1" customFormat="1" customHeight="1" spans="1:10">
      <c r="A77" s="26"/>
      <c r="B77" s="24"/>
      <c r="C77" s="25"/>
      <c r="D77" s="23"/>
      <c r="E77" s="25"/>
      <c r="F77" s="30">
        <v>129.7</v>
      </c>
      <c r="G77" s="12">
        <v>0</v>
      </c>
      <c r="H77" s="12">
        <f t="shared" si="18"/>
        <v>129.7</v>
      </c>
      <c r="I77" s="44" t="s">
        <v>70</v>
      </c>
      <c r="J77" s="41"/>
    </row>
    <row r="78" s="1" customFormat="1" customHeight="1" spans="1:10">
      <c r="A78" s="26"/>
      <c r="B78" s="24"/>
      <c r="C78" s="25"/>
      <c r="D78" s="23"/>
      <c r="E78" s="25"/>
      <c r="F78" s="30">
        <v>29.9</v>
      </c>
      <c r="G78" s="12">
        <v>0</v>
      </c>
      <c r="H78" s="12">
        <f t="shared" si="18"/>
        <v>29.9</v>
      </c>
      <c r="I78" s="44" t="s">
        <v>71</v>
      </c>
      <c r="J78" s="41"/>
    </row>
    <row r="79" s="1" customFormat="1" customHeight="1" spans="1:10">
      <c r="A79" s="26"/>
      <c r="B79" s="24"/>
      <c r="C79" s="25"/>
      <c r="D79" s="23"/>
      <c r="E79" s="25"/>
      <c r="F79" s="30">
        <v>18.45</v>
      </c>
      <c r="G79" s="12">
        <v>0</v>
      </c>
      <c r="H79" s="12">
        <f t="shared" si="18"/>
        <v>18.45</v>
      </c>
      <c r="I79" s="44" t="s">
        <v>72</v>
      </c>
      <c r="J79" s="41"/>
    </row>
    <row r="80" s="1" customFormat="1" customHeight="1" spans="1:10">
      <c r="A80" s="26"/>
      <c r="B80" s="24"/>
      <c r="C80" s="25"/>
      <c r="D80" s="23"/>
      <c r="E80" s="25"/>
      <c r="F80" s="30">
        <v>30</v>
      </c>
      <c r="G80" s="12">
        <v>0</v>
      </c>
      <c r="H80" s="12">
        <f t="shared" si="18"/>
        <v>30</v>
      </c>
      <c r="I80" s="44" t="s">
        <v>49</v>
      </c>
      <c r="J80" s="41"/>
    </row>
    <row r="81" s="1" customFormat="1" customHeight="1" spans="1:10">
      <c r="A81" s="26"/>
      <c r="B81" s="24"/>
      <c r="C81" s="25"/>
      <c r="D81" s="23"/>
      <c r="E81" s="25"/>
      <c r="F81" s="30">
        <v>30</v>
      </c>
      <c r="G81" s="12">
        <v>0</v>
      </c>
      <c r="H81" s="12">
        <f t="shared" si="18"/>
        <v>30</v>
      </c>
      <c r="I81" s="44" t="s">
        <v>49</v>
      </c>
      <c r="J81" s="41"/>
    </row>
    <row r="82" s="1" customFormat="1" customHeight="1" spans="1:10">
      <c r="A82" s="26"/>
      <c r="B82" s="24"/>
      <c r="C82" s="25"/>
      <c r="D82" s="23"/>
      <c r="E82" s="25"/>
      <c r="F82" s="30">
        <v>211.4</v>
      </c>
      <c r="G82" s="12">
        <v>0</v>
      </c>
      <c r="H82" s="12">
        <f t="shared" si="18"/>
        <v>211.4</v>
      </c>
      <c r="I82" s="44" t="s">
        <v>73</v>
      </c>
      <c r="J82" s="41"/>
    </row>
    <row r="83" s="1" customFormat="1" customHeight="1" spans="1:10">
      <c r="A83" s="26"/>
      <c r="B83" s="24"/>
      <c r="C83" s="25"/>
      <c r="D83" s="23"/>
      <c r="E83" s="25"/>
      <c r="F83" s="30">
        <v>65.6</v>
      </c>
      <c r="G83" s="12">
        <v>0</v>
      </c>
      <c r="H83" s="12">
        <f t="shared" si="18"/>
        <v>65.6</v>
      </c>
      <c r="I83" s="44" t="s">
        <v>73</v>
      </c>
      <c r="J83" s="41"/>
    </row>
    <row r="84" s="1" customFormat="1" customHeight="1" spans="1:10">
      <c r="A84" s="26"/>
      <c r="B84" s="24"/>
      <c r="C84" s="25"/>
      <c r="D84" s="23"/>
      <c r="E84" s="25"/>
      <c r="F84" s="30">
        <v>1200</v>
      </c>
      <c r="G84" s="12">
        <v>0</v>
      </c>
      <c r="H84" s="12">
        <f t="shared" si="18"/>
        <v>1200</v>
      </c>
      <c r="I84" s="44" t="s">
        <v>74</v>
      </c>
      <c r="J84" s="41"/>
    </row>
    <row r="85" s="1" customFormat="1" customHeight="1" spans="1:10">
      <c r="A85" s="14"/>
      <c r="B85" s="15" t="s">
        <v>75</v>
      </c>
      <c r="C85" s="16">
        <f>SUM(C45)</f>
        <v>30000</v>
      </c>
      <c r="D85" s="16">
        <f>SUM(D45)</f>
        <v>1</v>
      </c>
      <c r="E85" s="16">
        <f>SUM(E45)</f>
        <v>30000</v>
      </c>
      <c r="F85" s="16">
        <f>SUM(F45:F84)</f>
        <v>23436.84</v>
      </c>
      <c r="G85" s="16">
        <f>SUM(G45:G51)</f>
        <v>0</v>
      </c>
      <c r="H85" s="16">
        <f>SUM(H45:H84)</f>
        <v>23436.84</v>
      </c>
      <c r="I85" s="35"/>
      <c r="J85" s="42"/>
    </row>
    <row r="86" customHeight="1" spans="1:10">
      <c r="A86" s="14"/>
      <c r="B86" s="15" t="s">
        <v>76</v>
      </c>
      <c r="C86" s="16">
        <f>SUM(C85,C44,C40,C37,C32,C27,C24,C21,C16,C13)</f>
        <v>30000</v>
      </c>
      <c r="D86" s="16">
        <f>SUM(D85,D44,D40,D37,D32,D27,D24,D21,D16,D13)</f>
        <v>1</v>
      </c>
      <c r="E86" s="16">
        <f>SUM(E85,E44,E40,E37,E32,E27,E24,E21,E16,E13)</f>
        <v>30000</v>
      </c>
      <c r="F86" s="16">
        <f>SUM(F85,F44,F40,F37,F32,F27,F24,F21,F16,F13)</f>
        <v>23436.84</v>
      </c>
      <c r="G86" s="16">
        <f>SUM(G85,G44,G40,G37,G32,G27,G24,G21,G16,G13)</f>
        <v>0</v>
      </c>
      <c r="H86" s="16">
        <f>SUM(H45:H84)</f>
        <v>23436.84</v>
      </c>
      <c r="I86" s="35"/>
      <c r="J86" s="52"/>
    </row>
    <row r="90" customHeight="1" spans="1:9">
      <c r="A90" s="45" t="s">
        <v>77</v>
      </c>
      <c r="B90" s="46"/>
      <c r="C90" s="47" t="s">
        <v>78</v>
      </c>
      <c r="D90" s="47"/>
      <c r="E90" s="47" t="s">
        <v>79</v>
      </c>
      <c r="F90" s="47"/>
      <c r="G90" s="47" t="s">
        <v>80</v>
      </c>
      <c r="H90" s="47"/>
      <c r="I90" s="53" t="s">
        <v>81</v>
      </c>
    </row>
    <row r="91" customHeight="1" spans="1:9">
      <c r="A91" s="48">
        <f>E86</f>
        <v>30000</v>
      </c>
      <c r="B91" s="49"/>
      <c r="C91" s="49">
        <f>H86</f>
        <v>23436.84</v>
      </c>
      <c r="D91" s="49"/>
      <c r="E91" s="49">
        <f>F86</f>
        <v>23436.84</v>
      </c>
      <c r="F91" s="49"/>
      <c r="G91" s="49">
        <f>G86</f>
        <v>0</v>
      </c>
      <c r="H91" s="49"/>
      <c r="I91" s="54">
        <f>A91-C91</f>
        <v>6563.16</v>
      </c>
    </row>
    <row r="93" customHeight="1" spans="1:9">
      <c r="A93" s="50" t="s">
        <v>82</v>
      </c>
      <c r="B93" s="1"/>
      <c r="C93" s="51" t="s">
        <v>83</v>
      </c>
      <c r="D93" s="50"/>
      <c r="E93" s="50" t="s">
        <v>84</v>
      </c>
      <c r="F93" s="50"/>
      <c r="G93" s="50" t="s">
        <v>85</v>
      </c>
      <c r="H93" s="50"/>
      <c r="I93" s="1"/>
    </row>
  </sheetData>
  <mergeCells count="76">
    <mergeCell ref="C2:H2"/>
    <mergeCell ref="C6:E6"/>
    <mergeCell ref="F6:I6"/>
    <mergeCell ref="A90:B90"/>
    <mergeCell ref="C90:D90"/>
    <mergeCell ref="E90:F90"/>
    <mergeCell ref="G90:H90"/>
    <mergeCell ref="A91:B91"/>
    <mergeCell ref="C91:D91"/>
    <mergeCell ref="E91:F91"/>
    <mergeCell ref="G91:H9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8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8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8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8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8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2014-04-18T00:52:00Z</dcterms:created>
  <cp:lastPrinted>2017-09-08T21:53:00Z</cp:lastPrinted>
  <dcterms:modified xsi:type="dcterms:W3CDTF">2023-02-16T11:56:11Z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B8344861CD5751365BA9ED6345CA875B</vt:lpwstr>
  </property>
</Properties>
</file>