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activeTab="3"/>
  </bookViews>
  <sheets>
    <sheet name="员工报销明细1" sheetId="3" r:id="rId1"/>
    <sheet name="员工报销明细2" sheetId="4" r:id="rId2"/>
    <sheet name="员工报销明细3" sheetId="5" r:id="rId3"/>
    <sheet name="员工报销明细4" sheetId="6" r:id="rId4"/>
  </sheets>
  <calcPr calcId="144525" concurrentCalc="0"/>
</workbook>
</file>

<file path=xl/sharedStrings.xml><?xml version="1.0" encoding="utf-8"?>
<sst xmlns="http://schemas.openxmlformats.org/spreadsheetml/2006/main" count="296" uniqueCount="112">
  <si>
    <t>【借款报销单】</t>
  </si>
  <si>
    <t>团号：SMOA-220101-QHT600</t>
  </si>
  <si>
    <t>会议日期：2021.12.11-14日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</si>
  <si>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</si>
  <si>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</si>
  <si>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</si>
  <si>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</si>
  <si>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</si>
  <si>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</si>
  <si>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</si>
  <si>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</si>
  <si>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</si>
  <si>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</si>
  <si>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</si>
  <si>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</si>
  <si>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</si>
  <si>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出租车</t>
  </si>
  <si>
    <t>可用项目：租车费、大交通、过路费、过桥费。
加油费（仅试驾活动可用，且只可使用活动当时当地的加油票）</t>
  </si>
  <si>
    <t>滴滴打车</t>
  </si>
  <si>
    <t>高铁票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</si>
  <si>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</si>
  <si>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</si>
  <si>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</si>
  <si>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</si>
  <si>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</si>
  <si>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VIP房间礼品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</si>
  <si>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</si>
  <si>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</si>
  <si>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</si>
  <si>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</si>
  <si>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</si>
  <si>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</si>
  <si>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</si>
  <si>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</si>
  <si>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</si>
  <si>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</si>
  <si>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</si>
  <si>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</si>
  <si>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</si>
  <si>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</si>
  <si>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</si>
  <si>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</si>
  <si>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</si>
  <si>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</si>
  <si>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</si>
  <si>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</si>
  <si>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</si>
  <si>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</si>
  <si>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</si>
  <si>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</si>
  <si>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</si>
  <si>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</si>
  <si>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</si>
  <si>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</si>
  <si>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</si>
  <si>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</si>
  <si>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</si>
  <si>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网约车</t>
  </si>
  <si>
    <t>机票</t>
  </si>
  <si>
    <t>高速过路费</t>
  </si>
  <si>
    <t>餐费</t>
  </si>
  <si>
    <t>VJ师视频素材购买</t>
  </si>
  <si>
    <t>H5制作费</t>
  </si>
  <si>
    <t>核酸检测</t>
  </si>
  <si>
    <t>核酸</t>
  </si>
  <si>
    <t>会议日期：2021.04.18</t>
  </si>
  <si>
    <t>停车</t>
  </si>
  <si>
    <t>客户吃麦当劳</t>
  </si>
  <si>
    <t>客户餐费</t>
  </si>
  <si>
    <t>给客户买电子烟</t>
  </si>
  <si>
    <t>兼职费用</t>
  </si>
  <si>
    <t>司机,导游不得直接付款,要使用地接间接付款
身份证复印件,收条,签字即可,每人超过800元/人,需要补票或交个人所得税。</t>
  </si>
  <si>
    <t>邀请函顺丰同城</t>
  </si>
  <si>
    <t>车辆通行费</t>
  </si>
  <si>
    <t>机票费+快递费</t>
  </si>
  <si>
    <t>上海-南宁</t>
  </si>
  <si>
    <t>兼职打车</t>
  </si>
  <si>
    <t>12.4午餐</t>
  </si>
  <si>
    <t>11.29晚餐</t>
  </si>
  <si>
    <t>12.9晚餐</t>
  </si>
  <si>
    <t>12.12午餐</t>
  </si>
  <si>
    <t>12.14午餐</t>
  </si>
  <si>
    <t>12.14晚餐</t>
  </si>
  <si>
    <t>12.4晚餐</t>
  </si>
  <si>
    <t>12.9午餐</t>
  </si>
  <si>
    <t>11.26午餐</t>
  </si>
  <si>
    <t>11.27晚餐</t>
  </si>
  <si>
    <t>隐形眼镜</t>
  </si>
  <si>
    <t>文具</t>
  </si>
  <si>
    <t>VIP饮料</t>
  </si>
  <si>
    <t>暖宝宝（支付优惠0.02）</t>
  </si>
  <si>
    <t>礼仪服装</t>
  </si>
  <si>
    <t>聘书</t>
  </si>
  <si>
    <t>不干胶</t>
  </si>
  <si>
    <t>水</t>
  </si>
  <si>
    <t>小推车</t>
  </si>
  <si>
    <t>纸</t>
  </si>
  <si>
    <t>客户礼品</t>
  </si>
  <si>
    <t>对讲机税点</t>
  </si>
  <si>
    <t>快印</t>
  </si>
  <si>
    <t>工作证</t>
  </si>
  <si>
    <t>药物</t>
  </si>
  <si>
    <t>12.1顺丰</t>
  </si>
  <si>
    <t>12.3顺丰</t>
  </si>
  <si>
    <t>12.12顺丰</t>
  </si>
  <si>
    <t>12.15顺丰</t>
  </si>
  <si>
    <t>12.16顺丰</t>
  </si>
  <si>
    <t>12.5顺丰</t>
  </si>
  <si>
    <t>12.7闪送</t>
  </si>
  <si>
    <t>12.10闪送</t>
  </si>
  <si>
    <t>12.13闪送</t>
  </si>
  <si>
    <t>12.14货拉拉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</si>
</sst>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177" formatCode="#,##0.00_ "/>
  </numFmts>
  <fonts count="29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0"/>
      <name val="微软雅黑"/>
      <charset val="134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2"/>
      <name val="宋体"/>
      <charset val="134"/>
    </font>
    <font>
      <u/>
      <sz val="11"/>
      <color rgb="FF0000F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1" borderId="9" applyNumberFormat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4" fillId="27" borderId="14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0" fillId="0" borderId="0"/>
    <xf numFmtId="0" fontId="11" fillId="4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2" fillId="7" borderId="2" xfId="0" applyNumberFormat="1" applyFont="1" applyFill="1" applyBorder="1" applyAlignment="1">
      <alignment horizontal="center" vertical="center"/>
    </xf>
    <xf numFmtId="40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2" xfId="52" applyNumberFormat="1" applyBorder="1" applyAlignment="1">
      <alignment horizontal="right" vertical="center"/>
    </xf>
    <xf numFmtId="0" fontId="1" fillId="0" borderId="0" xfId="51" applyFont="1" applyAlignment="1">
      <alignment vertical="center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52" applyFont="1" applyBorder="1">
      <alignment vertical="center"/>
    </xf>
    <xf numFmtId="0" fontId="7" fillId="0" borderId="2" xfId="38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52">
      <alignment vertical="center"/>
    </xf>
    <xf numFmtId="0" fontId="6" fillId="0" borderId="4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2" xfId="52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0" fontId="2" fillId="0" borderId="0" xfId="0" applyNumberFormat="1" applyFont="1" applyAlignment="1">
      <alignment horizontal="center" vertical="center"/>
    </xf>
    <xf numFmtId="58" fontId="0" fillId="0" borderId="2" xfId="52" applyNumberForma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40" fontId="2" fillId="10" borderId="2" xfId="0" applyNumberFormat="1" applyFont="1" applyFill="1" applyBorder="1" applyAlignment="1">
      <alignment horizontal="center" vertical="center"/>
    </xf>
    <xf numFmtId="40" fontId="2" fillId="10" borderId="2" xfId="0" applyNumberFormat="1" applyFont="1" applyFill="1" applyBorder="1" applyAlignment="1">
      <alignment horizontal="right" vertical="center"/>
    </xf>
    <xf numFmtId="176" fontId="0" fillId="0" borderId="0" xfId="0" applyNumberFormat="1">
      <alignment vertical="center"/>
    </xf>
    <xf numFmtId="0" fontId="2" fillId="10" borderId="2" xfId="0" applyFont="1" applyFill="1" applyBorder="1">
      <alignment vertical="center"/>
    </xf>
    <xf numFmtId="58" fontId="0" fillId="0" borderId="2" xfId="0" applyNumberForma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2" fillId="0" borderId="0" xfId="0" applyFont="1" applyFill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181610</xdr:colOff>
      <xdr:row>0</xdr:row>
      <xdr:rowOff>200025</xdr:rowOff>
    </xdr:from>
    <xdr:to>
      <xdr:col>2</xdr:col>
      <xdr:colOff>628015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1210" y="200025"/>
          <a:ext cx="158178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181610</xdr:colOff>
      <xdr:row>0</xdr:row>
      <xdr:rowOff>175260</xdr:rowOff>
    </xdr:from>
    <xdr:to>
      <xdr:col>2</xdr:col>
      <xdr:colOff>483235</xdr:colOff>
      <xdr:row>3</xdr:row>
      <xdr:rowOff>241935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36930" y="175260"/>
          <a:ext cx="158178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181610</xdr:colOff>
      <xdr:row>0</xdr:row>
      <xdr:rowOff>175260</xdr:rowOff>
    </xdr:from>
    <xdr:to>
      <xdr:col>2</xdr:col>
      <xdr:colOff>605155</xdr:colOff>
      <xdr:row>3</xdr:row>
      <xdr:rowOff>241935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1210" y="175260"/>
          <a:ext cx="158178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181610</xdr:colOff>
      <xdr:row>0</xdr:row>
      <xdr:rowOff>175260</xdr:rowOff>
    </xdr:from>
    <xdr:to>
      <xdr:col>2</xdr:col>
      <xdr:colOff>650875</xdr:colOff>
      <xdr:row>3</xdr:row>
      <xdr:rowOff>241935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1210" y="175260"/>
          <a:ext cx="158178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opLeftCell="A11" workbookViewId="0">
      <selection activeCell="A8" sqref="A$1:A$1048576"/>
    </sheetView>
  </sheetViews>
  <sheetFormatPr defaultColWidth="8.88888888888889" defaultRowHeight="21" customHeight="1"/>
  <cols>
    <col min="1" max="1" width="8.88888888888889" style="1"/>
    <col min="2" max="2" width="16.5555555555556" customWidth="1"/>
    <col min="3" max="3" width="13.1111111111111" style="2" customWidth="1"/>
    <col min="4" max="4" width="8.88888888888889" style="1"/>
    <col min="5" max="5" width="16.2222222222222" style="1" customWidth="1"/>
    <col min="6" max="6" width="10.4444444444444" customWidth="1"/>
    <col min="7" max="7" width="11.5555555555556" customWidth="1"/>
    <col min="8" max="8" width="13.5555555555556" customWidth="1"/>
    <col min="9" max="9" width="27.4444444444444" customWidth="1"/>
    <col min="10" max="10" width="39.4444444444444" customWidth="1"/>
  </cols>
  <sheetData>
    <row r="2" customHeight="1" spans="3:12">
      <c r="C2" s="3" t="s">
        <v>0</v>
      </c>
      <c r="D2" s="3"/>
      <c r="E2" s="3"/>
      <c r="F2" s="3"/>
      <c r="G2" s="3"/>
      <c r="H2" s="3"/>
      <c r="I2" s="31"/>
      <c r="J2" s="31"/>
      <c r="K2" s="31"/>
      <c r="L2" s="31"/>
    </row>
    <row r="4" customHeight="1" spans="8:10">
      <c r="H4" s="4" t="s">
        <v>1</v>
      </c>
      <c r="I4" s="4"/>
      <c r="J4" s="4" t="s">
        <v>2</v>
      </c>
    </row>
    <row r="5" customHeight="1" spans="8:10">
      <c r="H5" s="5"/>
      <c r="I5" s="5"/>
      <c r="J5" s="5"/>
    </row>
    <row r="6" customHeight="1" spans="1:10">
      <c r="A6" s="65" t="s">
        <v>3</v>
      </c>
      <c r="B6" s="7" t="s">
        <v>4</v>
      </c>
      <c r="C6" s="8" t="s">
        <v>5</v>
      </c>
      <c r="D6" s="8"/>
      <c r="E6" s="8"/>
      <c r="F6" s="9" t="s">
        <v>6</v>
      </c>
      <c r="G6" s="9"/>
      <c r="H6" s="9"/>
      <c r="I6" s="9"/>
      <c r="J6" s="7" t="s">
        <v>7</v>
      </c>
    </row>
    <row r="7" customHeight="1" spans="1:10">
      <c r="A7" s="65"/>
      <c r="B7" s="7"/>
      <c r="C7" s="10" t="s">
        <v>8</v>
      </c>
      <c r="D7" s="11" t="s">
        <v>9</v>
      </c>
      <c r="E7" s="8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7"/>
    </row>
    <row r="8" customHeight="1" spans="1:10">
      <c r="A8" s="12">
        <v>1</v>
      </c>
      <c r="B8" s="13" t="s">
        <v>15</v>
      </c>
      <c r="C8" s="14">
        <v>0</v>
      </c>
      <c r="D8" s="12">
        <v>0</v>
      </c>
      <c r="E8" s="14">
        <f>C8*D8</f>
        <v>0</v>
      </c>
      <c r="F8" s="15">
        <v>150</v>
      </c>
      <c r="G8" s="16">
        <v>0</v>
      </c>
      <c r="H8" s="15">
        <f>F8+G8</f>
        <v>150</v>
      </c>
      <c r="I8" s="32" t="s">
        <v>16</v>
      </c>
      <c r="J8" s="33" t="s">
        <v>17</v>
      </c>
    </row>
    <row r="9" customHeight="1" spans="1:10">
      <c r="A9" s="12"/>
      <c r="B9" s="13"/>
      <c r="C9" s="14"/>
      <c r="D9" s="12"/>
      <c r="E9" s="14"/>
      <c r="F9" s="15">
        <v>1637.12</v>
      </c>
      <c r="G9" s="16">
        <v>0</v>
      </c>
      <c r="H9" s="15">
        <f>F9+G9</f>
        <v>1637.12</v>
      </c>
      <c r="I9" s="32" t="s">
        <v>18</v>
      </c>
      <c r="J9" s="34"/>
    </row>
    <row r="10" customHeight="1" spans="1:10">
      <c r="A10" s="12"/>
      <c r="B10" s="13"/>
      <c r="C10" s="14"/>
      <c r="D10" s="12"/>
      <c r="E10" s="14"/>
      <c r="F10" s="15">
        <v>6053.5</v>
      </c>
      <c r="G10" s="16">
        <v>0</v>
      </c>
      <c r="H10" s="15">
        <f>F10+G10</f>
        <v>6053.5</v>
      </c>
      <c r="I10" s="32" t="s">
        <v>19</v>
      </c>
      <c r="J10" s="34"/>
    </row>
    <row r="11" customHeight="1" spans="1:10">
      <c r="A11" s="12"/>
      <c r="B11" s="13"/>
      <c r="C11" s="14"/>
      <c r="D11" s="12"/>
      <c r="E11" s="14"/>
      <c r="F11" s="15">
        <v>0</v>
      </c>
      <c r="G11" s="16">
        <v>0</v>
      </c>
      <c r="H11" s="15">
        <f>F11+G11</f>
        <v>0</v>
      </c>
      <c r="I11" s="32"/>
      <c r="J11" s="34"/>
    </row>
    <row r="12" s="74" customFormat="1" customHeight="1" spans="1:10">
      <c r="A12" s="66"/>
      <c r="B12" s="67" t="s">
        <v>20</v>
      </c>
      <c r="C12" s="68">
        <f>SUM(C8)</f>
        <v>0</v>
      </c>
      <c r="D12" s="68">
        <f>SUM(D8)</f>
        <v>0</v>
      </c>
      <c r="E12" s="68">
        <f>SUM(E8)</f>
        <v>0</v>
      </c>
      <c r="F12" s="69">
        <f>SUM(F8:F11)</f>
        <v>7840.62</v>
      </c>
      <c r="G12" s="69">
        <f>SUM(G8:G11)</f>
        <v>0</v>
      </c>
      <c r="H12" s="69">
        <f>SUM(H8:H11)</f>
        <v>7840.62</v>
      </c>
      <c r="I12" s="71"/>
      <c r="J12" s="36"/>
    </row>
    <row r="13" customHeight="1" spans="1:10">
      <c r="A13" s="21">
        <v>2</v>
      </c>
      <c r="B13" s="22" t="s">
        <v>21</v>
      </c>
      <c r="C13" s="23">
        <v>0</v>
      </c>
      <c r="D13" s="21">
        <v>0</v>
      </c>
      <c r="E13" s="23">
        <f>C13*D13</f>
        <v>0</v>
      </c>
      <c r="F13" s="15">
        <v>0</v>
      </c>
      <c r="G13" s="15">
        <v>0</v>
      </c>
      <c r="H13" s="15">
        <f t="shared" ref="H13:H22" si="0">F13+G13</f>
        <v>0</v>
      </c>
      <c r="I13" s="37"/>
      <c r="J13" s="33" t="s">
        <v>22</v>
      </c>
    </row>
    <row r="14" customHeight="1" spans="1:10">
      <c r="A14" s="24"/>
      <c r="B14" s="25"/>
      <c r="C14" s="26"/>
      <c r="D14" s="24"/>
      <c r="E14" s="26"/>
      <c r="F14" s="15">
        <v>0</v>
      </c>
      <c r="G14" s="15">
        <v>0</v>
      </c>
      <c r="H14" s="15">
        <f t="shared" si="0"/>
        <v>0</v>
      </c>
      <c r="I14" s="37"/>
      <c r="J14" s="34"/>
    </row>
    <row r="15" s="74" customFormat="1" customHeight="1" spans="1:10">
      <c r="A15" s="66"/>
      <c r="B15" s="67" t="s">
        <v>23</v>
      </c>
      <c r="C15" s="68">
        <f>SUM(C13)</f>
        <v>0</v>
      </c>
      <c r="D15" s="68">
        <f>SUM(D13)</f>
        <v>0</v>
      </c>
      <c r="E15" s="68">
        <f>SUM(E13)</f>
        <v>0</v>
      </c>
      <c r="F15" s="69">
        <f>SUM(F13:F14)</f>
        <v>0</v>
      </c>
      <c r="G15" s="69">
        <f>SUM(G13:G14)</f>
        <v>0</v>
      </c>
      <c r="H15" s="69">
        <f t="shared" si="0"/>
        <v>0</v>
      </c>
      <c r="I15" s="71"/>
      <c r="J15" s="36"/>
    </row>
    <row r="16" customHeight="1" spans="1:10">
      <c r="A16" s="21">
        <v>3</v>
      </c>
      <c r="B16" s="22" t="s">
        <v>24</v>
      </c>
      <c r="C16" s="23">
        <v>0</v>
      </c>
      <c r="D16" s="21">
        <v>1</v>
      </c>
      <c r="E16" s="23">
        <f>C16*D16</f>
        <v>0</v>
      </c>
      <c r="F16" s="16">
        <v>188</v>
      </c>
      <c r="G16" s="16">
        <v>0</v>
      </c>
      <c r="H16" s="16">
        <f t="shared" si="0"/>
        <v>188</v>
      </c>
      <c r="I16" s="38" t="s">
        <v>25</v>
      </c>
      <c r="J16" s="39" t="s">
        <v>26</v>
      </c>
    </row>
    <row r="17" customHeight="1" spans="1:10">
      <c r="A17" s="27"/>
      <c r="B17" s="28"/>
      <c r="C17" s="29"/>
      <c r="D17" s="27"/>
      <c r="E17" s="29"/>
      <c r="F17" s="16">
        <v>595.84</v>
      </c>
      <c r="G17" s="16">
        <v>0</v>
      </c>
      <c r="H17" s="16">
        <f t="shared" si="0"/>
        <v>595.84</v>
      </c>
      <c r="I17" s="38" t="s">
        <v>25</v>
      </c>
      <c r="J17" s="40"/>
    </row>
    <row r="18" customHeight="1" spans="1:10">
      <c r="A18" s="27"/>
      <c r="B18" s="28"/>
      <c r="C18" s="29"/>
      <c r="D18" s="27"/>
      <c r="E18" s="29"/>
      <c r="F18" s="16">
        <v>279.3</v>
      </c>
      <c r="G18" s="16">
        <v>0</v>
      </c>
      <c r="H18" s="16">
        <f t="shared" si="0"/>
        <v>279.3</v>
      </c>
      <c r="I18" s="38" t="s">
        <v>25</v>
      </c>
      <c r="J18" s="40"/>
    </row>
    <row r="19" s="74" customFormat="1" customHeight="1" spans="1:10">
      <c r="A19" s="66"/>
      <c r="B19" s="67" t="s">
        <v>27</v>
      </c>
      <c r="C19" s="68">
        <f>SUM(C16)</f>
        <v>0</v>
      </c>
      <c r="D19" s="68">
        <f>SUM(D16)</f>
        <v>1</v>
      </c>
      <c r="E19" s="68">
        <f>SUM(E16)</f>
        <v>0</v>
      </c>
      <c r="F19" s="69">
        <f>SUM(F16:F18)</f>
        <v>1063.14</v>
      </c>
      <c r="G19" s="69">
        <f>SUM(G16:G18)</f>
        <v>0</v>
      </c>
      <c r="H19" s="69">
        <f>SUM(H16:H18)</f>
        <v>1063.14</v>
      </c>
      <c r="I19" s="71"/>
      <c r="J19" s="41"/>
    </row>
    <row r="20" ht="19.95" customHeight="1" spans="1:10">
      <c r="A20" s="12">
        <v>4</v>
      </c>
      <c r="B20" s="13" t="s">
        <v>28</v>
      </c>
      <c r="C20" s="14">
        <v>0</v>
      </c>
      <c r="D20" s="12">
        <v>1</v>
      </c>
      <c r="E20" s="14">
        <f>C20*D20</f>
        <v>0</v>
      </c>
      <c r="F20" s="16">
        <v>109</v>
      </c>
      <c r="G20" s="16">
        <v>0</v>
      </c>
      <c r="H20" s="16">
        <f t="shared" si="0"/>
        <v>109</v>
      </c>
      <c r="I20" s="72"/>
      <c r="J20" s="39" t="s">
        <v>29</v>
      </c>
    </row>
    <row r="21" ht="19.95" customHeight="1" spans="1:10">
      <c r="A21" s="12"/>
      <c r="B21" s="13"/>
      <c r="C21" s="14"/>
      <c r="D21" s="12"/>
      <c r="E21" s="14"/>
      <c r="F21" s="16">
        <v>62.2</v>
      </c>
      <c r="G21" s="16">
        <v>0</v>
      </c>
      <c r="H21" s="16">
        <f t="shared" si="0"/>
        <v>62.2</v>
      </c>
      <c r="I21" s="38"/>
      <c r="J21" s="40"/>
    </row>
    <row r="22" customHeight="1" spans="1:10">
      <c r="A22" s="12"/>
      <c r="B22" s="13"/>
      <c r="C22" s="14"/>
      <c r="D22" s="12"/>
      <c r="E22" s="14"/>
      <c r="F22" s="16">
        <v>100.5</v>
      </c>
      <c r="G22" s="16">
        <v>0</v>
      </c>
      <c r="H22" s="16">
        <f t="shared" si="0"/>
        <v>100.5</v>
      </c>
      <c r="I22" s="38"/>
      <c r="J22" s="40"/>
    </row>
    <row r="23" customHeight="1" spans="1:10">
      <c r="A23" s="12"/>
      <c r="B23" s="13"/>
      <c r="C23" s="14"/>
      <c r="D23" s="12"/>
      <c r="E23" s="14"/>
      <c r="F23" s="16">
        <v>0</v>
      </c>
      <c r="G23" s="16">
        <v>0</v>
      </c>
      <c r="H23" s="16">
        <v>0</v>
      </c>
      <c r="I23" s="38"/>
      <c r="J23" s="40"/>
    </row>
    <row r="24" customHeight="1" spans="1:10">
      <c r="A24" s="12"/>
      <c r="B24" s="13"/>
      <c r="C24" s="14"/>
      <c r="D24" s="12"/>
      <c r="E24" s="14"/>
      <c r="F24" s="16">
        <v>0</v>
      </c>
      <c r="G24" s="16">
        <v>0</v>
      </c>
      <c r="H24" s="16">
        <v>0</v>
      </c>
      <c r="I24" s="38"/>
      <c r="J24" s="40"/>
    </row>
    <row r="25" customHeight="1" spans="1:10">
      <c r="A25" s="12"/>
      <c r="B25" s="13"/>
      <c r="C25" s="14"/>
      <c r="D25" s="12"/>
      <c r="E25" s="14"/>
      <c r="F25" s="70">
        <v>0</v>
      </c>
      <c r="G25" s="16">
        <v>0</v>
      </c>
      <c r="H25" s="16">
        <v>0</v>
      </c>
      <c r="I25" s="38"/>
      <c r="J25" s="40"/>
    </row>
    <row r="26" customHeight="1" spans="1:10">
      <c r="A26" s="12"/>
      <c r="B26" s="13"/>
      <c r="C26" s="14"/>
      <c r="D26" s="12"/>
      <c r="E26" s="14"/>
      <c r="F26" s="16">
        <v>0</v>
      </c>
      <c r="G26" s="16">
        <v>0</v>
      </c>
      <c r="H26" s="16">
        <f>F26+G26</f>
        <v>0</v>
      </c>
      <c r="I26" s="38"/>
      <c r="J26" s="40"/>
    </row>
    <row r="27" s="74" customFormat="1" customHeight="1" spans="1:10">
      <c r="A27" s="66"/>
      <c r="B27" s="67" t="s">
        <v>30</v>
      </c>
      <c r="C27" s="68">
        <f>C20</f>
        <v>0</v>
      </c>
      <c r="D27" s="68">
        <f>D20</f>
        <v>1</v>
      </c>
      <c r="E27" s="68">
        <f>E20</f>
        <v>0</v>
      </c>
      <c r="F27" s="69">
        <f>SUM(F20:F26)</f>
        <v>271.7</v>
      </c>
      <c r="G27" s="69">
        <f>SUM(G20:G26)</f>
        <v>0</v>
      </c>
      <c r="H27" s="69">
        <f>SUM(H20:H26)</f>
        <v>271.7</v>
      </c>
      <c r="I27" s="71"/>
      <c r="J27" s="41"/>
    </row>
    <row r="28" customHeight="1" spans="1:10">
      <c r="A28" s="21">
        <v>5</v>
      </c>
      <c r="B28" s="22" t="s">
        <v>31</v>
      </c>
      <c r="C28" s="23">
        <v>0</v>
      </c>
      <c r="D28" s="21">
        <v>1</v>
      </c>
      <c r="E28" s="14">
        <f>C28*D28</f>
        <v>0</v>
      </c>
      <c r="F28" s="16">
        <v>0</v>
      </c>
      <c r="G28" s="16">
        <v>0</v>
      </c>
      <c r="H28" s="16">
        <f t="shared" ref="H28:H33" si="1">F28+G28</f>
        <v>0</v>
      </c>
      <c r="I28" s="37"/>
      <c r="J28" s="44" t="s">
        <v>32</v>
      </c>
    </row>
    <row r="29" customHeight="1" spans="1:10">
      <c r="A29" s="27"/>
      <c r="B29" s="28"/>
      <c r="C29" s="29"/>
      <c r="D29" s="27"/>
      <c r="E29" s="14"/>
      <c r="F29" s="16">
        <v>0</v>
      </c>
      <c r="G29" s="16">
        <v>0</v>
      </c>
      <c r="H29" s="16">
        <f t="shared" si="1"/>
        <v>0</v>
      </c>
      <c r="I29" s="37"/>
      <c r="J29" s="45"/>
    </row>
    <row r="30" customHeight="1" spans="1:10">
      <c r="A30" s="27"/>
      <c r="B30" s="28"/>
      <c r="C30" s="29"/>
      <c r="D30" s="27"/>
      <c r="E30" s="14"/>
      <c r="F30" s="16">
        <v>0</v>
      </c>
      <c r="G30" s="16">
        <v>0</v>
      </c>
      <c r="H30" s="16">
        <f t="shared" si="1"/>
        <v>0</v>
      </c>
      <c r="I30" s="37"/>
      <c r="J30" s="45"/>
    </row>
    <row r="31" s="74" customFormat="1" customHeight="1" spans="1:10">
      <c r="A31" s="66"/>
      <c r="B31" s="67" t="s">
        <v>33</v>
      </c>
      <c r="C31" s="68">
        <f>SUM(C28:C30)</f>
        <v>0</v>
      </c>
      <c r="D31" s="68">
        <f>SUM(D28)</f>
        <v>1</v>
      </c>
      <c r="E31" s="68">
        <f>E28</f>
        <v>0</v>
      </c>
      <c r="F31" s="69">
        <f>SUM(F28:F30)</f>
        <v>0</v>
      </c>
      <c r="G31" s="69">
        <f>SUM(G28:G30)</f>
        <v>0</v>
      </c>
      <c r="H31" s="69">
        <f t="shared" si="1"/>
        <v>0</v>
      </c>
      <c r="I31" s="71"/>
      <c r="J31" s="47"/>
    </row>
    <row r="32" customHeight="1" spans="1:10">
      <c r="A32" s="12">
        <v>6</v>
      </c>
      <c r="B32" s="13" t="s">
        <v>34</v>
      </c>
      <c r="C32" s="14">
        <v>0</v>
      </c>
      <c r="D32" s="12">
        <v>0</v>
      </c>
      <c r="E32" s="14">
        <f>C32*D32</f>
        <v>0</v>
      </c>
      <c r="F32" s="15">
        <v>0</v>
      </c>
      <c r="G32" s="15"/>
      <c r="H32" s="15">
        <f t="shared" si="1"/>
        <v>0</v>
      </c>
      <c r="I32" s="48"/>
      <c r="J32" s="33" t="s">
        <v>35</v>
      </c>
    </row>
    <row r="33" customHeight="1" spans="1:10">
      <c r="A33" s="12"/>
      <c r="B33" s="13"/>
      <c r="C33" s="14"/>
      <c r="D33" s="12"/>
      <c r="E33" s="14"/>
      <c r="F33" s="15">
        <v>0</v>
      </c>
      <c r="G33" s="15">
        <v>0</v>
      </c>
      <c r="H33" s="15">
        <f t="shared" si="1"/>
        <v>0</v>
      </c>
      <c r="I33" s="48"/>
      <c r="J33" s="40"/>
    </row>
    <row r="34" customHeight="1" spans="1:10">
      <c r="A34" s="12"/>
      <c r="B34" s="13"/>
      <c r="C34" s="14"/>
      <c r="D34" s="12"/>
      <c r="E34" s="14"/>
      <c r="F34" s="15">
        <v>0</v>
      </c>
      <c r="G34" s="15">
        <v>0</v>
      </c>
      <c r="H34" s="15">
        <f t="shared" ref="H34:H38" si="2">F34+G34</f>
        <v>0</v>
      </c>
      <c r="I34" s="48"/>
      <c r="J34" s="40"/>
    </row>
    <row r="35" s="74" customFormat="1" customHeight="1" spans="1:10">
      <c r="A35" s="66"/>
      <c r="B35" s="67" t="s">
        <v>36</v>
      </c>
      <c r="C35" s="68">
        <f>SUM(C32)</f>
        <v>0</v>
      </c>
      <c r="D35" s="68">
        <f t="shared" ref="D35:E35" si="3">SUM(D32)</f>
        <v>0</v>
      </c>
      <c r="E35" s="68">
        <f t="shared" si="3"/>
        <v>0</v>
      </c>
      <c r="F35" s="69">
        <f>SUM(F32:F34)</f>
        <v>0</v>
      </c>
      <c r="G35" s="69">
        <f>SUM(G32:G34)</f>
        <v>0</v>
      </c>
      <c r="H35" s="69">
        <f t="shared" si="2"/>
        <v>0</v>
      </c>
      <c r="I35" s="71"/>
      <c r="J35" s="41"/>
    </row>
    <row r="36" customHeight="1" spans="1:10">
      <c r="A36" s="12">
        <v>7</v>
      </c>
      <c r="B36" s="13" t="s">
        <v>37</v>
      </c>
      <c r="C36" s="14">
        <v>0</v>
      </c>
      <c r="D36" s="12">
        <v>0</v>
      </c>
      <c r="E36" s="14">
        <f>C36</f>
        <v>0</v>
      </c>
      <c r="F36" s="15">
        <v>0</v>
      </c>
      <c r="G36" s="16">
        <v>0</v>
      </c>
      <c r="H36" s="15">
        <f t="shared" si="2"/>
        <v>0</v>
      </c>
      <c r="I36" s="48"/>
      <c r="J36" s="50"/>
    </row>
    <row r="37" customHeight="1" spans="1:10">
      <c r="A37" s="12"/>
      <c r="B37" s="13"/>
      <c r="C37" s="14"/>
      <c r="D37" s="12"/>
      <c r="E37" s="14"/>
      <c r="F37" s="15">
        <v>0</v>
      </c>
      <c r="G37" s="16">
        <v>0</v>
      </c>
      <c r="H37" s="15">
        <f t="shared" si="2"/>
        <v>0</v>
      </c>
      <c r="I37" s="48"/>
      <c r="J37" s="51"/>
    </row>
    <row r="38" customHeight="1" spans="1:10">
      <c r="A38" s="12"/>
      <c r="B38" s="13"/>
      <c r="C38" s="14"/>
      <c r="D38" s="12"/>
      <c r="E38" s="14"/>
      <c r="F38" s="15">
        <v>0</v>
      </c>
      <c r="G38" s="16">
        <v>0</v>
      </c>
      <c r="H38" s="15">
        <f t="shared" si="2"/>
        <v>0</v>
      </c>
      <c r="I38" s="48"/>
      <c r="J38" s="51"/>
    </row>
    <row r="39" s="74" customFormat="1" customHeight="1" spans="1:10">
      <c r="A39" s="66"/>
      <c r="B39" s="67" t="s">
        <v>38</v>
      </c>
      <c r="C39" s="68">
        <f>SUM(C36)</f>
        <v>0</v>
      </c>
      <c r="D39" s="68">
        <f>SUM(D36)</f>
        <v>0</v>
      </c>
      <c r="E39" s="68">
        <f>SUM(E36)</f>
        <v>0</v>
      </c>
      <c r="F39" s="69">
        <f>SUM(F36:F38)</f>
        <v>0</v>
      </c>
      <c r="G39" s="69">
        <f>SUM(G36:G38)</f>
        <v>0</v>
      </c>
      <c r="H39" s="69">
        <f t="shared" ref="H39:H48" si="4">F39+G39</f>
        <v>0</v>
      </c>
      <c r="I39" s="71"/>
      <c r="J39" s="52"/>
    </row>
    <row r="40" customHeight="1" spans="1:10">
      <c r="A40" s="12">
        <v>8</v>
      </c>
      <c r="B40" s="13" t="s">
        <v>39</v>
      </c>
      <c r="C40" s="14">
        <v>0</v>
      </c>
      <c r="D40" s="12">
        <v>0</v>
      </c>
      <c r="E40" s="14">
        <f>C40*D40</f>
        <v>0</v>
      </c>
      <c r="F40" s="15">
        <v>0</v>
      </c>
      <c r="G40" s="15">
        <v>0</v>
      </c>
      <c r="H40" s="15">
        <f t="shared" si="4"/>
        <v>0</v>
      </c>
      <c r="I40" s="37"/>
      <c r="J40" s="39" t="s">
        <v>40</v>
      </c>
    </row>
    <row r="41" customHeight="1" spans="1:10">
      <c r="A41" s="12"/>
      <c r="B41" s="13"/>
      <c r="C41" s="14"/>
      <c r="D41" s="12"/>
      <c r="E41" s="14"/>
      <c r="F41" s="15">
        <v>0</v>
      </c>
      <c r="G41" s="15">
        <v>0</v>
      </c>
      <c r="H41" s="15">
        <f t="shared" si="4"/>
        <v>0</v>
      </c>
      <c r="I41" s="37"/>
      <c r="J41" s="40"/>
    </row>
    <row r="42" s="74" customFormat="1" customHeight="1" spans="1:10">
      <c r="A42" s="66"/>
      <c r="B42" s="67" t="s">
        <v>41</v>
      </c>
      <c r="C42" s="68">
        <f>SUM(C40)</f>
        <v>0</v>
      </c>
      <c r="D42" s="68">
        <f t="shared" ref="D42:E42" si="5">SUM(D40)</f>
        <v>0</v>
      </c>
      <c r="E42" s="68">
        <f t="shared" si="5"/>
        <v>0</v>
      </c>
      <c r="F42" s="69">
        <f>SUM(F40:F41)</f>
        <v>0</v>
      </c>
      <c r="G42" s="69">
        <f t="shared" ref="G42" si="6">SUM(G40:G41)</f>
        <v>0</v>
      </c>
      <c r="H42" s="69">
        <f t="shared" si="4"/>
        <v>0</v>
      </c>
      <c r="I42" s="71"/>
      <c r="J42" s="41"/>
    </row>
    <row r="43" customHeight="1" spans="1:10">
      <c r="A43" s="12">
        <v>9</v>
      </c>
      <c r="B43" s="13" t="s">
        <v>42</v>
      </c>
      <c r="C43" s="14">
        <v>0</v>
      </c>
      <c r="D43" s="12">
        <v>0</v>
      </c>
      <c r="E43" s="14">
        <f>C43*D43</f>
        <v>0</v>
      </c>
      <c r="F43" s="15">
        <v>0</v>
      </c>
      <c r="G43" s="15">
        <v>0</v>
      </c>
      <c r="H43" s="15">
        <f t="shared" si="4"/>
        <v>0</v>
      </c>
      <c r="I43" s="37"/>
      <c r="J43" s="33" t="s">
        <v>43</v>
      </c>
    </row>
    <row r="44" customHeight="1" spans="1:10">
      <c r="A44" s="12"/>
      <c r="B44" s="13"/>
      <c r="C44" s="14"/>
      <c r="D44" s="12"/>
      <c r="E44" s="14"/>
      <c r="F44" s="15">
        <v>0</v>
      </c>
      <c r="G44" s="15">
        <v>0</v>
      </c>
      <c r="H44" s="15">
        <f t="shared" si="4"/>
        <v>0</v>
      </c>
      <c r="I44" s="37"/>
      <c r="J44" s="34"/>
    </row>
    <row r="45" customHeight="1" spans="1:10">
      <c r="A45" s="12"/>
      <c r="B45" s="13"/>
      <c r="C45" s="14"/>
      <c r="D45" s="12"/>
      <c r="E45" s="14"/>
      <c r="F45" s="15">
        <v>0</v>
      </c>
      <c r="G45" s="15">
        <v>0</v>
      </c>
      <c r="H45" s="15">
        <f t="shared" si="4"/>
        <v>0</v>
      </c>
      <c r="I45" s="37"/>
      <c r="J45" s="34"/>
    </row>
    <row r="46" s="74" customFormat="1" customHeight="1" spans="1:10">
      <c r="A46" s="66"/>
      <c r="B46" s="67" t="s">
        <v>44</v>
      </c>
      <c r="C46" s="68">
        <f>SUM(C43)</f>
        <v>0</v>
      </c>
      <c r="D46" s="68">
        <f t="shared" ref="D46:E46" si="7">SUM(D43)</f>
        <v>0</v>
      </c>
      <c r="E46" s="68">
        <f t="shared" si="7"/>
        <v>0</v>
      </c>
      <c r="F46" s="69">
        <f>SUM(F43:F45)</f>
        <v>0</v>
      </c>
      <c r="G46" s="69">
        <f t="shared" ref="G46" si="8">SUM(G43:G45)</f>
        <v>0</v>
      </c>
      <c r="H46" s="69">
        <f t="shared" si="4"/>
        <v>0</v>
      </c>
      <c r="I46" s="71"/>
      <c r="J46" s="36"/>
    </row>
    <row r="47" customHeight="1" spans="1:10">
      <c r="A47" s="24">
        <v>10</v>
      </c>
      <c r="B47" s="13" t="s">
        <v>45</v>
      </c>
      <c r="C47" s="14">
        <v>0</v>
      </c>
      <c r="D47" s="12">
        <v>0</v>
      </c>
      <c r="E47" s="14">
        <v>0</v>
      </c>
      <c r="F47" s="16">
        <v>49</v>
      </c>
      <c r="G47" s="16">
        <v>0</v>
      </c>
      <c r="H47" s="16">
        <f t="shared" si="4"/>
        <v>49</v>
      </c>
      <c r="I47" s="32" t="s">
        <v>45</v>
      </c>
      <c r="J47" s="51"/>
    </row>
    <row r="48" customHeight="1" spans="1:10">
      <c r="A48" s="24"/>
      <c r="B48" s="13"/>
      <c r="C48" s="14"/>
      <c r="D48" s="12"/>
      <c r="E48" s="14"/>
      <c r="F48" s="16">
        <v>0</v>
      </c>
      <c r="G48" s="16">
        <v>0</v>
      </c>
      <c r="H48" s="16">
        <f t="shared" si="4"/>
        <v>0</v>
      </c>
      <c r="I48" s="32"/>
      <c r="J48" s="51"/>
    </row>
    <row r="49" s="74" customFormat="1" customHeight="1" spans="1:10">
      <c r="A49" s="66"/>
      <c r="B49" s="67" t="s">
        <v>46</v>
      </c>
      <c r="C49" s="68">
        <f>C47</f>
        <v>0</v>
      </c>
      <c r="D49" s="68">
        <f>D47</f>
        <v>0</v>
      </c>
      <c r="E49" s="68">
        <f>E47</f>
        <v>0</v>
      </c>
      <c r="F49" s="69">
        <v>0</v>
      </c>
      <c r="G49" s="69">
        <f>SUM(G47:G48)</f>
        <v>0</v>
      </c>
      <c r="H49" s="69">
        <f>SUM(H47:H48)</f>
        <v>49</v>
      </c>
      <c r="I49" s="71"/>
      <c r="J49" s="52"/>
    </row>
    <row r="50" customHeight="1" spans="1:10">
      <c r="A50" s="66"/>
      <c r="B50" s="67" t="s">
        <v>47</v>
      </c>
      <c r="C50" s="68">
        <v>0</v>
      </c>
      <c r="D50" s="68">
        <v>0</v>
      </c>
      <c r="E50" s="68">
        <v>0</v>
      </c>
      <c r="F50" s="69">
        <f>SUM(F49,F46,F42,F39,F35,F31,F27,F19,F15,F12)</f>
        <v>9175.46</v>
      </c>
      <c r="G50" s="69">
        <f>SUM(G49,G46,G42,G39,G35,G31,G27,G19,G15,G12)</f>
        <v>0</v>
      </c>
      <c r="H50" s="69">
        <f>H12+H19+H15+H27+H31+H35+H39+H42+H46+H49</f>
        <v>9224.46</v>
      </c>
      <c r="I50" s="71"/>
      <c r="J50" s="62"/>
    </row>
    <row r="54" customHeight="1" spans="1:9">
      <c r="A54" s="53" t="s">
        <v>48</v>
      </c>
      <c r="B54" s="54"/>
      <c r="C54" s="55" t="s">
        <v>49</v>
      </c>
      <c r="D54" s="55"/>
      <c r="E54" s="55" t="s">
        <v>50</v>
      </c>
      <c r="F54" s="55"/>
      <c r="G54" s="55" t="s">
        <v>51</v>
      </c>
      <c r="H54" s="55"/>
      <c r="I54" s="63" t="s">
        <v>52</v>
      </c>
    </row>
    <row r="55" customHeight="1" spans="1:9">
      <c r="A55" s="56">
        <v>0</v>
      </c>
      <c r="B55" s="57"/>
      <c r="C55" s="57">
        <f>H50</f>
        <v>9224.46</v>
      </c>
      <c r="D55" s="57"/>
      <c r="E55" s="57">
        <v>9224.46</v>
      </c>
      <c r="F55" s="57"/>
      <c r="G55" s="57">
        <f>G50</f>
        <v>0</v>
      </c>
      <c r="H55" s="57"/>
      <c r="I55" s="64">
        <f>A55-C55</f>
        <v>-9224.46</v>
      </c>
    </row>
    <row r="57" customHeight="1" spans="1:9">
      <c r="A57" s="58" t="s">
        <v>53</v>
      </c>
      <c r="B57" s="59"/>
      <c r="C57" s="60" t="s">
        <v>54</v>
      </c>
      <c r="D57" s="58"/>
      <c r="E57" s="58" t="s">
        <v>55</v>
      </c>
      <c r="F57" s="58"/>
      <c r="G57" s="58" t="s">
        <v>56</v>
      </c>
      <c r="H57" s="58"/>
      <c r="I57" s="59"/>
    </row>
  </sheetData>
  <mergeCells count="71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1"/>
    <mergeCell ref="A13:A14"/>
    <mergeCell ref="A16:A18"/>
    <mergeCell ref="A20:A26"/>
    <mergeCell ref="A28:A30"/>
    <mergeCell ref="A32:A34"/>
    <mergeCell ref="A36:A38"/>
    <mergeCell ref="A40:A41"/>
    <mergeCell ref="A43:A45"/>
    <mergeCell ref="B6:B7"/>
    <mergeCell ref="B8:B11"/>
    <mergeCell ref="B13:B14"/>
    <mergeCell ref="B16:B18"/>
    <mergeCell ref="B20:B26"/>
    <mergeCell ref="B28:B30"/>
    <mergeCell ref="B32:B34"/>
    <mergeCell ref="B36:B38"/>
    <mergeCell ref="B40:B41"/>
    <mergeCell ref="B43:B45"/>
    <mergeCell ref="C8:C11"/>
    <mergeCell ref="C13:C14"/>
    <mergeCell ref="C16:C18"/>
    <mergeCell ref="C20:C26"/>
    <mergeCell ref="C28:C30"/>
    <mergeCell ref="C32:C34"/>
    <mergeCell ref="C36:C38"/>
    <mergeCell ref="C40:C41"/>
    <mergeCell ref="C43:C45"/>
    <mergeCell ref="D8:D11"/>
    <mergeCell ref="D13:D14"/>
    <mergeCell ref="D16:D18"/>
    <mergeCell ref="D20:D26"/>
    <mergeCell ref="D28:D30"/>
    <mergeCell ref="D32:D34"/>
    <mergeCell ref="D36:D38"/>
    <mergeCell ref="D40:D41"/>
    <mergeCell ref="D43:D45"/>
    <mergeCell ref="E8:E11"/>
    <mergeCell ref="E13:E14"/>
    <mergeCell ref="E16:E18"/>
    <mergeCell ref="E20:E26"/>
    <mergeCell ref="E28:E30"/>
    <mergeCell ref="E32:E34"/>
    <mergeCell ref="E36:E38"/>
    <mergeCell ref="E40:E41"/>
    <mergeCell ref="E43:E45"/>
    <mergeCell ref="J4:J5"/>
    <mergeCell ref="J6:J7"/>
    <mergeCell ref="J8:J12"/>
    <mergeCell ref="J13:J15"/>
    <mergeCell ref="J16:J19"/>
    <mergeCell ref="J20:J27"/>
    <mergeCell ref="J28:J31"/>
    <mergeCell ref="J32:J35"/>
    <mergeCell ref="J36:J39"/>
    <mergeCell ref="J40:J42"/>
    <mergeCell ref="J43:J46"/>
    <mergeCell ref="J47:J49"/>
    <mergeCell ref="H4:I5"/>
  </mergeCells>
  <pageMargins left="0.196527777777778" right="0.196527777777778" top="0.236111111111111" bottom="0.393055555555556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J58"/>
  <sheetViews>
    <sheetView topLeftCell="A29" workbookViewId="0">
      <selection activeCell="A31" sqref="$A31:$XFD31"/>
    </sheetView>
  </sheetViews>
  <sheetFormatPr defaultColWidth="8.88888888888889" defaultRowHeight="13.8"/>
  <cols>
    <col min="1" max="1" width="9.55555555555556" customWidth="1"/>
    <col min="2" max="2" width="18.6666666666667" customWidth="1"/>
    <col min="3" max="3" width="15.6666666666667" customWidth="1"/>
    <col min="4" max="4" width="13.2222222222222" customWidth="1"/>
    <col min="5" max="5" width="13.8888888888889" customWidth="1"/>
    <col min="6" max="7" width="12.1111111111111" customWidth="1"/>
    <col min="8" max="8" width="12.3333333333333" customWidth="1"/>
    <col min="9" max="9" width="24.5555555555556" customWidth="1"/>
    <col min="10" max="10" width="48.6666666666667" customWidth="1"/>
  </cols>
  <sheetData>
    <row r="1" ht="21" customHeight="1" spans="1:5">
      <c r="A1" s="1"/>
      <c r="C1" s="2"/>
      <c r="D1" s="1"/>
      <c r="E1" s="1"/>
    </row>
    <row r="2" ht="21" customHeight="1" spans="1:10">
      <c r="A2" s="1"/>
      <c r="C2" s="3" t="s">
        <v>0</v>
      </c>
      <c r="D2" s="3"/>
      <c r="E2" s="3"/>
      <c r="F2" s="3"/>
      <c r="G2" s="3"/>
      <c r="H2" s="3"/>
      <c r="I2" s="31"/>
      <c r="J2" s="31"/>
    </row>
    <row r="3" ht="21" customHeight="1" spans="1:5">
      <c r="A3" s="1"/>
      <c r="C3" s="2"/>
      <c r="D3" s="1"/>
      <c r="E3" s="1"/>
    </row>
    <row r="4" ht="21" customHeight="1" spans="1:10">
      <c r="A4" s="1"/>
      <c r="C4" s="2"/>
      <c r="D4" s="1"/>
      <c r="E4" s="1"/>
      <c r="H4" s="4" t="s">
        <v>1</v>
      </c>
      <c r="I4" s="4"/>
      <c r="J4" s="4" t="s">
        <v>2</v>
      </c>
    </row>
    <row r="5" ht="21" customHeight="1" spans="1:10">
      <c r="A5" s="1"/>
      <c r="C5" s="2"/>
      <c r="D5" s="1"/>
      <c r="E5" s="1"/>
      <c r="H5" s="5"/>
      <c r="I5" s="5"/>
      <c r="J5" s="5"/>
    </row>
    <row r="6" ht="21" customHeight="1" spans="1:10">
      <c r="A6" s="65" t="s">
        <v>3</v>
      </c>
      <c r="B6" s="7" t="s">
        <v>4</v>
      </c>
      <c r="C6" s="8" t="s">
        <v>5</v>
      </c>
      <c r="D6" s="8"/>
      <c r="E6" s="8"/>
      <c r="F6" s="9" t="s">
        <v>6</v>
      </c>
      <c r="G6" s="9"/>
      <c r="H6" s="9"/>
      <c r="I6" s="9"/>
      <c r="J6" s="7" t="s">
        <v>7</v>
      </c>
    </row>
    <row r="7" ht="21" customHeight="1" spans="1:10">
      <c r="A7" s="65"/>
      <c r="B7" s="7"/>
      <c r="C7" s="10" t="s">
        <v>8</v>
      </c>
      <c r="D7" s="11" t="s">
        <v>9</v>
      </c>
      <c r="E7" s="8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7"/>
    </row>
    <row r="8" ht="21" customHeight="1" spans="1:10">
      <c r="A8" s="12">
        <v>1</v>
      </c>
      <c r="B8" s="13" t="s">
        <v>15</v>
      </c>
      <c r="C8" s="14">
        <v>0</v>
      </c>
      <c r="D8" s="12">
        <v>0</v>
      </c>
      <c r="E8" s="14">
        <f>C8*D8</f>
        <v>0</v>
      </c>
      <c r="F8" s="15">
        <v>378</v>
      </c>
      <c r="G8" s="16">
        <v>0</v>
      </c>
      <c r="H8" s="15">
        <f t="shared" ref="H8:H22" si="0">F8+G8</f>
        <v>378</v>
      </c>
      <c r="I8" s="32" t="s">
        <v>16</v>
      </c>
      <c r="J8" s="33" t="s">
        <v>17</v>
      </c>
    </row>
    <row r="9" ht="21" customHeight="1" spans="1:10">
      <c r="A9" s="12"/>
      <c r="B9" s="13"/>
      <c r="C9" s="14"/>
      <c r="D9" s="12"/>
      <c r="E9" s="14"/>
      <c r="F9" s="15">
        <v>1891.94</v>
      </c>
      <c r="G9" s="16">
        <v>0</v>
      </c>
      <c r="H9" s="15">
        <f t="shared" si="0"/>
        <v>1891.94</v>
      </c>
      <c r="I9" s="32" t="s">
        <v>57</v>
      </c>
      <c r="J9" s="34"/>
    </row>
    <row r="10" ht="21" customHeight="1" spans="1:10">
      <c r="A10" s="12"/>
      <c r="B10" s="13"/>
      <c r="C10" s="14"/>
      <c r="D10" s="12"/>
      <c r="E10" s="14"/>
      <c r="F10" s="15">
        <v>1020</v>
      </c>
      <c r="G10" s="16">
        <v>0</v>
      </c>
      <c r="H10" s="15">
        <f t="shared" si="0"/>
        <v>1020</v>
      </c>
      <c r="I10" s="32" t="s">
        <v>58</v>
      </c>
      <c r="J10" s="34"/>
    </row>
    <row r="11" ht="21" customHeight="1" spans="1:10">
      <c r="A11" s="12"/>
      <c r="B11" s="13"/>
      <c r="C11" s="14"/>
      <c r="D11" s="12"/>
      <c r="E11" s="14"/>
      <c r="F11" s="15">
        <v>11</v>
      </c>
      <c r="G11" s="16">
        <v>0</v>
      </c>
      <c r="H11" s="15">
        <f t="shared" si="0"/>
        <v>11</v>
      </c>
      <c r="I11" s="32" t="s">
        <v>59</v>
      </c>
      <c r="J11" s="34"/>
    </row>
    <row r="12" ht="21" customHeight="1" spans="1:10">
      <c r="A12" s="66"/>
      <c r="B12" s="67" t="s">
        <v>20</v>
      </c>
      <c r="C12" s="68">
        <f>SUM(C8)</f>
        <v>0</v>
      </c>
      <c r="D12" s="68">
        <f>SUM(D8)</f>
        <v>0</v>
      </c>
      <c r="E12" s="68">
        <f>SUM(E8)</f>
        <v>0</v>
      </c>
      <c r="F12" s="69">
        <f>SUM(F8:F11)</f>
        <v>3300.94</v>
      </c>
      <c r="G12" s="69">
        <f>SUM(G8:G11)</f>
        <v>0</v>
      </c>
      <c r="H12" s="69">
        <f t="shared" si="0"/>
        <v>3300.94</v>
      </c>
      <c r="I12" s="71"/>
      <c r="J12" s="36"/>
    </row>
    <row r="13" ht="21" customHeight="1" spans="1:10">
      <c r="A13" s="21">
        <v>2</v>
      </c>
      <c r="B13" s="22" t="s">
        <v>21</v>
      </c>
      <c r="C13" s="23">
        <v>0</v>
      </c>
      <c r="D13" s="21">
        <v>0</v>
      </c>
      <c r="E13" s="23">
        <f>C13*D13</f>
        <v>0</v>
      </c>
      <c r="F13" s="15">
        <v>0</v>
      </c>
      <c r="G13" s="15">
        <v>0</v>
      </c>
      <c r="H13" s="15">
        <f t="shared" si="0"/>
        <v>0</v>
      </c>
      <c r="I13" s="37"/>
      <c r="J13" s="33" t="s">
        <v>22</v>
      </c>
    </row>
    <row r="14" ht="21" customHeight="1" spans="1:10">
      <c r="A14" s="24"/>
      <c r="B14" s="25"/>
      <c r="C14" s="26"/>
      <c r="D14" s="24"/>
      <c r="E14" s="26"/>
      <c r="F14" s="15">
        <v>0</v>
      </c>
      <c r="G14" s="15">
        <v>0</v>
      </c>
      <c r="H14" s="15">
        <f t="shared" si="0"/>
        <v>0</v>
      </c>
      <c r="I14" s="37"/>
      <c r="J14" s="34"/>
    </row>
    <row r="15" ht="21" customHeight="1" spans="1:10">
      <c r="A15" s="66"/>
      <c r="B15" s="67" t="s">
        <v>23</v>
      </c>
      <c r="C15" s="68">
        <f>SUM(C13)</f>
        <v>0</v>
      </c>
      <c r="D15" s="68">
        <f>SUM(D13)</f>
        <v>0</v>
      </c>
      <c r="E15" s="68">
        <f>SUM(E13)</f>
        <v>0</v>
      </c>
      <c r="F15" s="69">
        <f>SUM(F13:F14)</f>
        <v>0</v>
      </c>
      <c r="G15" s="69">
        <f>SUM(G13:G14)</f>
        <v>0</v>
      </c>
      <c r="H15" s="69">
        <f t="shared" si="0"/>
        <v>0</v>
      </c>
      <c r="I15" s="71"/>
      <c r="J15" s="36"/>
    </row>
    <row r="16" ht="21" customHeight="1" spans="1:10">
      <c r="A16" s="21">
        <v>3</v>
      </c>
      <c r="B16" s="22" t="s">
        <v>24</v>
      </c>
      <c r="C16" s="23">
        <v>0</v>
      </c>
      <c r="D16" s="21">
        <v>1</v>
      </c>
      <c r="E16" s="23">
        <f>C16*D16</f>
        <v>0</v>
      </c>
      <c r="F16" s="16">
        <v>0</v>
      </c>
      <c r="G16" s="16">
        <v>0</v>
      </c>
      <c r="H16" s="16">
        <f t="shared" si="0"/>
        <v>0</v>
      </c>
      <c r="I16" s="38"/>
      <c r="J16" s="39" t="s">
        <v>26</v>
      </c>
    </row>
    <row r="17" ht="21" customHeight="1" spans="1:10">
      <c r="A17" s="27"/>
      <c r="B17" s="28"/>
      <c r="C17" s="29"/>
      <c r="D17" s="27"/>
      <c r="E17" s="29"/>
      <c r="F17" s="16">
        <v>0</v>
      </c>
      <c r="G17" s="16">
        <v>0</v>
      </c>
      <c r="H17" s="16">
        <f t="shared" si="0"/>
        <v>0</v>
      </c>
      <c r="I17" s="38"/>
      <c r="J17" s="40"/>
    </row>
    <row r="18" ht="21" customHeight="1" spans="1:10">
      <c r="A18" s="27"/>
      <c r="B18" s="28"/>
      <c r="C18" s="29"/>
      <c r="D18" s="27"/>
      <c r="E18" s="29"/>
      <c r="F18" s="16">
        <v>0</v>
      </c>
      <c r="G18" s="16">
        <v>0</v>
      </c>
      <c r="H18" s="16">
        <f t="shared" si="0"/>
        <v>0</v>
      </c>
      <c r="I18" s="38"/>
      <c r="J18" s="40"/>
    </row>
    <row r="19" ht="21" customHeight="1" spans="1:10">
      <c r="A19" s="66"/>
      <c r="B19" s="67" t="s">
        <v>27</v>
      </c>
      <c r="C19" s="68">
        <f>SUM(C16)</f>
        <v>0</v>
      </c>
      <c r="D19" s="68">
        <f>SUM(D16)</f>
        <v>1</v>
      </c>
      <c r="E19" s="68">
        <f>SUM(E16)</f>
        <v>0</v>
      </c>
      <c r="F19" s="69">
        <f>SUM(F16:F18)</f>
        <v>0</v>
      </c>
      <c r="G19" s="69">
        <f>SUM(G16:G18)</f>
        <v>0</v>
      </c>
      <c r="H19" s="69">
        <f t="shared" si="0"/>
        <v>0</v>
      </c>
      <c r="I19" s="71"/>
      <c r="J19" s="41"/>
    </row>
    <row r="20" ht="21" customHeight="1" spans="1:10">
      <c r="A20" s="12">
        <v>4</v>
      </c>
      <c r="B20" s="13" t="s">
        <v>28</v>
      </c>
      <c r="C20" s="14">
        <v>0</v>
      </c>
      <c r="D20" s="12">
        <v>1</v>
      </c>
      <c r="E20" s="14">
        <f>C20*D20</f>
        <v>0</v>
      </c>
      <c r="F20" s="16">
        <v>220</v>
      </c>
      <c r="G20" s="16">
        <v>0</v>
      </c>
      <c r="H20" s="16">
        <f t="shared" si="0"/>
        <v>220</v>
      </c>
      <c r="I20" s="72" t="s">
        <v>60</v>
      </c>
      <c r="J20" s="39" t="s">
        <v>29</v>
      </c>
    </row>
    <row r="21" ht="21" customHeight="1" spans="1:10">
      <c r="A21" s="12"/>
      <c r="B21" s="13"/>
      <c r="C21" s="14"/>
      <c r="D21" s="12"/>
      <c r="E21" s="14"/>
      <c r="F21" s="16">
        <v>101</v>
      </c>
      <c r="G21" s="16">
        <v>0</v>
      </c>
      <c r="H21" s="16">
        <f t="shared" si="0"/>
        <v>101</v>
      </c>
      <c r="I21" s="72" t="s">
        <v>60</v>
      </c>
      <c r="J21" s="40"/>
    </row>
    <row r="22" ht="21" customHeight="1" spans="1:10">
      <c r="A22" s="12"/>
      <c r="B22" s="13"/>
      <c r="C22" s="14"/>
      <c r="D22" s="12"/>
      <c r="E22" s="14"/>
      <c r="F22" s="16">
        <v>308</v>
      </c>
      <c r="G22" s="16">
        <v>0</v>
      </c>
      <c r="H22" s="16">
        <f t="shared" si="0"/>
        <v>308</v>
      </c>
      <c r="I22" s="72" t="s">
        <v>60</v>
      </c>
      <c r="J22" s="40"/>
    </row>
    <row r="23" ht="21" customHeight="1" spans="1:10">
      <c r="A23" s="12"/>
      <c r="B23" s="13"/>
      <c r="C23" s="14"/>
      <c r="D23" s="12"/>
      <c r="E23" s="14"/>
      <c r="F23" s="16">
        <v>279.34</v>
      </c>
      <c r="G23" s="16">
        <v>0</v>
      </c>
      <c r="H23" s="16">
        <f t="shared" ref="H23:H25" si="1">SUM(F23:G23)</f>
        <v>279.34</v>
      </c>
      <c r="I23" s="72" t="s">
        <v>60</v>
      </c>
      <c r="J23" s="40"/>
    </row>
    <row r="24" ht="21" customHeight="1" spans="1:10">
      <c r="A24" s="12"/>
      <c r="B24" s="13"/>
      <c r="C24" s="14"/>
      <c r="D24" s="12"/>
      <c r="E24" s="14"/>
      <c r="F24" s="16">
        <v>0</v>
      </c>
      <c r="G24" s="16">
        <v>0</v>
      </c>
      <c r="H24" s="16">
        <f t="shared" si="1"/>
        <v>0</v>
      </c>
      <c r="I24" s="38"/>
      <c r="J24" s="40"/>
    </row>
    <row r="25" ht="21" customHeight="1" spans="1:10">
      <c r="A25" s="12"/>
      <c r="B25" s="13"/>
      <c r="C25" s="14"/>
      <c r="D25" s="12"/>
      <c r="E25" s="14"/>
      <c r="F25" s="70">
        <v>0</v>
      </c>
      <c r="G25" s="16">
        <v>0</v>
      </c>
      <c r="H25" s="16">
        <f t="shared" si="1"/>
        <v>0</v>
      </c>
      <c r="I25" s="38"/>
      <c r="J25" s="40"/>
    </row>
    <row r="26" ht="21" customHeight="1" spans="1:10">
      <c r="A26" s="12"/>
      <c r="B26" s="13"/>
      <c r="C26" s="14"/>
      <c r="D26" s="12"/>
      <c r="E26" s="14"/>
      <c r="F26" s="16">
        <v>0</v>
      </c>
      <c r="G26" s="16">
        <v>0</v>
      </c>
      <c r="H26" s="16">
        <f t="shared" ref="H26:H48" si="2">F26+G26</f>
        <v>0</v>
      </c>
      <c r="I26" s="38"/>
      <c r="J26" s="40"/>
    </row>
    <row r="27" ht="21" customHeight="1" spans="1:10">
      <c r="A27" s="66"/>
      <c r="B27" s="67" t="s">
        <v>30</v>
      </c>
      <c r="C27" s="68">
        <f>C20</f>
        <v>0</v>
      </c>
      <c r="D27" s="68">
        <f>D20</f>
        <v>1</v>
      </c>
      <c r="E27" s="68">
        <f>E20</f>
        <v>0</v>
      </c>
      <c r="F27" s="69">
        <f>SUM(F20:F26)</f>
        <v>908.34</v>
      </c>
      <c r="G27" s="69">
        <f>SUM(G20:G26)</f>
        <v>0</v>
      </c>
      <c r="H27" s="69">
        <f t="shared" si="2"/>
        <v>908.34</v>
      </c>
      <c r="I27" s="71"/>
      <c r="J27" s="41"/>
    </row>
    <row r="28" ht="21" customHeight="1" spans="1:10">
      <c r="A28" s="21">
        <v>5</v>
      </c>
      <c r="B28" s="22" t="s">
        <v>31</v>
      </c>
      <c r="C28" s="23">
        <v>0</v>
      </c>
      <c r="D28" s="21">
        <v>1</v>
      </c>
      <c r="E28" s="14">
        <f>C28*D28</f>
        <v>0</v>
      </c>
      <c r="F28" s="16">
        <v>0</v>
      </c>
      <c r="G28" s="16">
        <v>0</v>
      </c>
      <c r="H28" s="16">
        <f t="shared" si="2"/>
        <v>0</v>
      </c>
      <c r="I28" s="37"/>
      <c r="J28" s="44" t="s">
        <v>32</v>
      </c>
    </row>
    <row r="29" ht="21" customHeight="1" spans="1:10">
      <c r="A29" s="27"/>
      <c r="B29" s="28"/>
      <c r="C29" s="29"/>
      <c r="D29" s="27"/>
      <c r="E29" s="14"/>
      <c r="F29" s="16">
        <v>0</v>
      </c>
      <c r="G29" s="16">
        <v>0</v>
      </c>
      <c r="H29" s="16">
        <f t="shared" si="2"/>
        <v>0</v>
      </c>
      <c r="I29" s="37"/>
      <c r="J29" s="45"/>
    </row>
    <row r="30" ht="21" customHeight="1" spans="1:10">
      <c r="A30" s="27"/>
      <c r="B30" s="28"/>
      <c r="C30" s="29"/>
      <c r="D30" s="27"/>
      <c r="E30" s="14"/>
      <c r="F30" s="16">
        <v>0</v>
      </c>
      <c r="G30" s="16">
        <v>0</v>
      </c>
      <c r="H30" s="16">
        <f t="shared" si="2"/>
        <v>0</v>
      </c>
      <c r="I30" s="37"/>
      <c r="J30" s="45"/>
    </row>
    <row r="31" ht="21" customHeight="1" spans="1:10">
      <c r="A31" s="66"/>
      <c r="B31" s="67" t="s">
        <v>33</v>
      </c>
      <c r="C31" s="68">
        <f t="shared" ref="C31:G31" si="3">SUM(C28:C30)</f>
        <v>0</v>
      </c>
      <c r="D31" s="68">
        <f>SUM(D28)</f>
        <v>1</v>
      </c>
      <c r="E31" s="68">
        <f>E28</f>
        <v>0</v>
      </c>
      <c r="F31" s="69">
        <f t="shared" si="3"/>
        <v>0</v>
      </c>
      <c r="G31" s="69">
        <f t="shared" si="3"/>
        <v>0</v>
      </c>
      <c r="H31" s="69">
        <f t="shared" si="2"/>
        <v>0</v>
      </c>
      <c r="I31" s="71"/>
      <c r="J31" s="47"/>
    </row>
    <row r="32" ht="21" customHeight="1" spans="1:10">
      <c r="A32" s="12">
        <v>6</v>
      </c>
      <c r="B32" s="13" t="s">
        <v>34</v>
      </c>
      <c r="C32" s="14">
        <v>0</v>
      </c>
      <c r="D32" s="12">
        <v>0</v>
      </c>
      <c r="E32" s="14">
        <f>C32*D32</f>
        <v>0</v>
      </c>
      <c r="F32" s="15">
        <v>0</v>
      </c>
      <c r="G32" s="15"/>
      <c r="H32" s="15">
        <f t="shared" si="2"/>
        <v>0</v>
      </c>
      <c r="I32" s="48"/>
      <c r="J32" s="33" t="s">
        <v>35</v>
      </c>
    </row>
    <row r="33" ht="21" customHeight="1" spans="1:10">
      <c r="A33" s="12"/>
      <c r="B33" s="13"/>
      <c r="C33" s="14"/>
      <c r="D33" s="12"/>
      <c r="E33" s="14"/>
      <c r="F33" s="15">
        <v>0</v>
      </c>
      <c r="G33" s="15">
        <v>0</v>
      </c>
      <c r="H33" s="15">
        <f t="shared" si="2"/>
        <v>0</v>
      </c>
      <c r="I33" s="48"/>
      <c r="J33" s="40"/>
    </row>
    <row r="34" ht="21" customHeight="1" spans="1:10">
      <c r="A34" s="12"/>
      <c r="B34" s="13"/>
      <c r="C34" s="14"/>
      <c r="D34" s="12"/>
      <c r="E34" s="14"/>
      <c r="F34" s="15">
        <v>0</v>
      </c>
      <c r="G34" s="15">
        <v>0</v>
      </c>
      <c r="H34" s="15">
        <f t="shared" si="2"/>
        <v>0</v>
      </c>
      <c r="I34" s="48"/>
      <c r="J34" s="40"/>
    </row>
    <row r="35" ht="21" customHeight="1" spans="1:10">
      <c r="A35" s="66"/>
      <c r="B35" s="67" t="s">
        <v>36</v>
      </c>
      <c r="C35" s="68">
        <f>SUM(C32)</f>
        <v>0</v>
      </c>
      <c r="D35" s="68">
        <f>SUM(D32)</f>
        <v>0</v>
      </c>
      <c r="E35" s="68">
        <f>SUM(E32)</f>
        <v>0</v>
      </c>
      <c r="F35" s="69">
        <f>SUM(F32:F34)</f>
        <v>0</v>
      </c>
      <c r="G35" s="69">
        <f>SUM(G32:G34)</f>
        <v>0</v>
      </c>
      <c r="H35" s="69">
        <f t="shared" si="2"/>
        <v>0</v>
      </c>
      <c r="I35" s="71"/>
      <c r="J35" s="41"/>
    </row>
    <row r="36" ht="21" customHeight="1" spans="1:10">
      <c r="A36" s="12">
        <v>7</v>
      </c>
      <c r="B36" s="13" t="s">
        <v>37</v>
      </c>
      <c r="C36" s="14">
        <v>0</v>
      </c>
      <c r="D36" s="12">
        <v>0</v>
      </c>
      <c r="E36" s="14">
        <f>C36</f>
        <v>0</v>
      </c>
      <c r="F36" s="15">
        <v>500</v>
      </c>
      <c r="G36" s="16">
        <v>0</v>
      </c>
      <c r="H36" s="15">
        <f t="shared" si="2"/>
        <v>500</v>
      </c>
      <c r="I36" s="48" t="s">
        <v>61</v>
      </c>
      <c r="J36" s="50"/>
    </row>
    <row r="37" ht="21" customHeight="1" spans="1:10">
      <c r="A37" s="12"/>
      <c r="B37" s="13"/>
      <c r="C37" s="14"/>
      <c r="D37" s="12"/>
      <c r="E37" s="14"/>
      <c r="F37" s="15">
        <v>0</v>
      </c>
      <c r="G37" s="16">
        <v>99</v>
      </c>
      <c r="H37" s="15">
        <f t="shared" si="2"/>
        <v>99</v>
      </c>
      <c r="I37" s="48" t="s">
        <v>62</v>
      </c>
      <c r="J37" s="51"/>
    </row>
    <row r="38" ht="21" customHeight="1" spans="1:10">
      <c r="A38" s="12"/>
      <c r="B38" s="13"/>
      <c r="C38" s="14"/>
      <c r="D38" s="12"/>
      <c r="E38" s="14"/>
      <c r="F38" s="15">
        <v>0</v>
      </c>
      <c r="G38" s="16">
        <v>0</v>
      </c>
      <c r="H38" s="15">
        <f t="shared" si="2"/>
        <v>0</v>
      </c>
      <c r="I38" s="48"/>
      <c r="J38" s="51"/>
    </row>
    <row r="39" ht="21" customHeight="1" spans="1:10">
      <c r="A39" s="66"/>
      <c r="B39" s="67" t="s">
        <v>38</v>
      </c>
      <c r="C39" s="68">
        <f>SUM(C36)</f>
        <v>0</v>
      </c>
      <c r="D39" s="68">
        <f>SUM(D36)</f>
        <v>0</v>
      </c>
      <c r="E39" s="68">
        <f>SUM(E36)</f>
        <v>0</v>
      </c>
      <c r="F39" s="69">
        <f>SUM(F36:F38)</f>
        <v>500</v>
      </c>
      <c r="G39" s="69">
        <f>SUM(G36:G38)</f>
        <v>99</v>
      </c>
      <c r="H39" s="69">
        <f t="shared" si="2"/>
        <v>599</v>
      </c>
      <c r="I39" s="71"/>
      <c r="J39" s="52"/>
    </row>
    <row r="40" ht="21" customHeight="1" spans="1:10">
      <c r="A40" s="12">
        <v>8</v>
      </c>
      <c r="B40" s="13" t="s">
        <v>39</v>
      </c>
      <c r="C40" s="14">
        <v>0</v>
      </c>
      <c r="D40" s="12">
        <v>0</v>
      </c>
      <c r="E40" s="14">
        <f>C40*D40</f>
        <v>0</v>
      </c>
      <c r="F40" s="15">
        <v>0</v>
      </c>
      <c r="G40" s="15">
        <v>0</v>
      </c>
      <c r="H40" s="15">
        <f t="shared" si="2"/>
        <v>0</v>
      </c>
      <c r="I40" s="37"/>
      <c r="J40" s="39" t="s">
        <v>40</v>
      </c>
    </row>
    <row r="41" ht="21" customHeight="1" spans="1:10">
      <c r="A41" s="12"/>
      <c r="B41" s="13"/>
      <c r="C41" s="14"/>
      <c r="D41" s="12"/>
      <c r="E41" s="14"/>
      <c r="F41" s="15">
        <v>0</v>
      </c>
      <c r="G41" s="15">
        <v>0</v>
      </c>
      <c r="H41" s="15">
        <f t="shared" si="2"/>
        <v>0</v>
      </c>
      <c r="I41" s="37"/>
      <c r="J41" s="40"/>
    </row>
    <row r="42" ht="21" customHeight="1" spans="1:10">
      <c r="A42" s="66"/>
      <c r="B42" s="67" t="s">
        <v>41</v>
      </c>
      <c r="C42" s="68">
        <f>SUM(C40)</f>
        <v>0</v>
      </c>
      <c r="D42" s="68">
        <f>SUM(D40)</f>
        <v>0</v>
      </c>
      <c r="E42" s="68">
        <f>SUM(E40)</f>
        <v>0</v>
      </c>
      <c r="F42" s="69">
        <f>SUM(F40:F41)</f>
        <v>0</v>
      </c>
      <c r="G42" s="69">
        <f>SUM(G40:G41)</f>
        <v>0</v>
      </c>
      <c r="H42" s="69">
        <f t="shared" si="2"/>
        <v>0</v>
      </c>
      <c r="I42" s="71"/>
      <c r="J42" s="41"/>
    </row>
    <row r="43" ht="21" customHeight="1" spans="1:10">
      <c r="A43" s="12">
        <v>9</v>
      </c>
      <c r="B43" s="13" t="s">
        <v>42</v>
      </c>
      <c r="C43" s="14">
        <v>0</v>
      </c>
      <c r="D43" s="12">
        <v>0</v>
      </c>
      <c r="E43" s="14">
        <f>C43*D43</f>
        <v>0</v>
      </c>
      <c r="F43" s="15">
        <v>0</v>
      </c>
      <c r="G43" s="15">
        <v>0</v>
      </c>
      <c r="H43" s="15">
        <f t="shared" si="2"/>
        <v>0</v>
      </c>
      <c r="I43" s="37"/>
      <c r="J43" s="33" t="s">
        <v>43</v>
      </c>
    </row>
    <row r="44" ht="21" customHeight="1" spans="1:10">
      <c r="A44" s="12"/>
      <c r="B44" s="13"/>
      <c r="C44" s="14"/>
      <c r="D44" s="12"/>
      <c r="E44" s="14"/>
      <c r="F44" s="15">
        <v>0</v>
      </c>
      <c r="G44" s="15">
        <v>0</v>
      </c>
      <c r="H44" s="15">
        <f t="shared" si="2"/>
        <v>0</v>
      </c>
      <c r="I44" s="37"/>
      <c r="J44" s="34"/>
    </row>
    <row r="45" ht="21" customHeight="1" spans="1:10">
      <c r="A45" s="12"/>
      <c r="B45" s="13"/>
      <c r="C45" s="14"/>
      <c r="D45" s="12"/>
      <c r="E45" s="14"/>
      <c r="F45" s="15">
        <v>0</v>
      </c>
      <c r="G45" s="15">
        <v>0</v>
      </c>
      <c r="H45" s="15">
        <f t="shared" si="2"/>
        <v>0</v>
      </c>
      <c r="I45" s="37"/>
      <c r="J45" s="34"/>
    </row>
    <row r="46" ht="21" customHeight="1" spans="1:10">
      <c r="A46" s="66"/>
      <c r="B46" s="67" t="s">
        <v>44</v>
      </c>
      <c r="C46" s="68">
        <f>SUM(C43)</f>
        <v>0</v>
      </c>
      <c r="D46" s="68">
        <f>SUM(D43)</f>
        <v>0</v>
      </c>
      <c r="E46" s="68">
        <f>SUM(E43)</f>
        <v>0</v>
      </c>
      <c r="F46" s="69">
        <f>SUM(F43:F45)</f>
        <v>0</v>
      </c>
      <c r="G46" s="69">
        <f>SUM(G43:G45)</f>
        <v>0</v>
      </c>
      <c r="H46" s="69">
        <f t="shared" si="2"/>
        <v>0</v>
      </c>
      <c r="I46" s="71"/>
      <c r="J46" s="36"/>
    </row>
    <row r="47" ht="21" customHeight="1" spans="1:10">
      <c r="A47" s="27">
        <v>10</v>
      </c>
      <c r="B47" s="13" t="s">
        <v>63</v>
      </c>
      <c r="C47" s="23">
        <v>0</v>
      </c>
      <c r="D47" s="21">
        <v>0</v>
      </c>
      <c r="E47" s="23">
        <v>0</v>
      </c>
      <c r="F47" s="16">
        <v>80</v>
      </c>
      <c r="G47" s="16">
        <v>0</v>
      </c>
      <c r="H47" s="16">
        <f t="shared" si="2"/>
        <v>80</v>
      </c>
      <c r="I47" s="32" t="s">
        <v>64</v>
      </c>
      <c r="J47" s="51"/>
    </row>
    <row r="48" ht="21" customHeight="1" spans="1:10">
      <c r="A48" s="24"/>
      <c r="B48" s="13" t="s">
        <v>45</v>
      </c>
      <c r="C48" s="26"/>
      <c r="D48" s="24"/>
      <c r="E48" s="26"/>
      <c r="F48" s="16">
        <v>79.2</v>
      </c>
      <c r="G48" s="16">
        <v>0</v>
      </c>
      <c r="H48" s="16">
        <f t="shared" si="2"/>
        <v>79.2</v>
      </c>
      <c r="I48" s="32" t="s">
        <v>45</v>
      </c>
      <c r="J48" s="51"/>
    </row>
    <row r="49" ht="21" customHeight="1" spans="1:10">
      <c r="A49" s="66"/>
      <c r="B49" s="67" t="s">
        <v>46</v>
      </c>
      <c r="C49" s="68">
        <f>C47</f>
        <v>0</v>
      </c>
      <c r="D49" s="68">
        <f>D47</f>
        <v>0</v>
      </c>
      <c r="E49" s="68">
        <f>E47</f>
        <v>0</v>
      </c>
      <c r="F49" s="69">
        <v>0</v>
      </c>
      <c r="G49" s="69">
        <f>SUM(G47:G48)</f>
        <v>0</v>
      </c>
      <c r="H49" s="69">
        <f>SUM(H47:H48)</f>
        <v>159.2</v>
      </c>
      <c r="I49" s="71"/>
      <c r="J49" s="52"/>
    </row>
    <row r="50" ht="21" customHeight="1" spans="1:10">
      <c r="A50" s="66"/>
      <c r="B50" s="67" t="s">
        <v>47</v>
      </c>
      <c r="C50" s="68">
        <v>0</v>
      </c>
      <c r="D50" s="68">
        <v>0</v>
      </c>
      <c r="E50" s="68">
        <v>0</v>
      </c>
      <c r="F50" s="69">
        <f>SUM(F49,F46,F42,F39,F35,F31,F27,F19,F15,F12)</f>
        <v>4709.28</v>
      </c>
      <c r="G50" s="69">
        <f>SUM(G49,G46,G42,G39,G35,G31,G27,G19,G15,G12)</f>
        <v>99</v>
      </c>
      <c r="H50" s="69">
        <f>H12+H19+H15+H27+H31+H35+H39+H42+H46+H49</f>
        <v>4967.48</v>
      </c>
      <c r="I50" s="71"/>
      <c r="J50" s="62"/>
    </row>
    <row r="51" ht="21" customHeight="1" spans="1:5">
      <c r="A51" s="1"/>
      <c r="C51" s="2"/>
      <c r="D51" s="1"/>
      <c r="E51" s="1"/>
    </row>
    <row r="52" ht="21" customHeight="1" spans="1:5">
      <c r="A52" s="1"/>
      <c r="C52" s="2"/>
      <c r="D52" s="1"/>
      <c r="E52" s="1"/>
    </row>
    <row r="53" ht="21" customHeight="1" spans="1:5">
      <c r="A53" s="1"/>
      <c r="C53" s="2"/>
      <c r="D53" s="1"/>
      <c r="E53" s="1"/>
    </row>
    <row r="54" ht="21" customHeight="1" spans="1:9">
      <c r="A54" s="53" t="s">
        <v>48</v>
      </c>
      <c r="B54" s="54"/>
      <c r="C54" s="55" t="s">
        <v>49</v>
      </c>
      <c r="D54" s="55"/>
      <c r="E54" s="55" t="s">
        <v>50</v>
      </c>
      <c r="F54" s="55"/>
      <c r="G54" s="55" t="s">
        <v>51</v>
      </c>
      <c r="H54" s="55"/>
      <c r="I54" s="63" t="s">
        <v>52</v>
      </c>
    </row>
    <row r="55" ht="21" customHeight="1" spans="1:9">
      <c r="A55" s="56">
        <v>0</v>
      </c>
      <c r="B55" s="57"/>
      <c r="C55" s="57">
        <f>H50</f>
        <v>4967.48</v>
      </c>
      <c r="D55" s="57"/>
      <c r="E55" s="57">
        <v>4868.48</v>
      </c>
      <c r="F55" s="57"/>
      <c r="G55" s="57">
        <f>G50</f>
        <v>99</v>
      </c>
      <c r="H55" s="57"/>
      <c r="I55" s="64">
        <f>A55-C55</f>
        <v>-4967.48</v>
      </c>
    </row>
    <row r="56" ht="21" customHeight="1" spans="1:5">
      <c r="A56" s="1"/>
      <c r="C56" s="2"/>
      <c r="D56" s="1"/>
      <c r="E56" s="1"/>
    </row>
    <row r="57" ht="21" customHeight="1" spans="1:9">
      <c r="A57" s="58" t="s">
        <v>53</v>
      </c>
      <c r="B57" s="59"/>
      <c r="C57" s="60" t="s">
        <v>54</v>
      </c>
      <c r="D57" s="58"/>
      <c r="E57" s="58" t="s">
        <v>55</v>
      </c>
      <c r="F57" s="58"/>
      <c r="G57" s="58" t="s">
        <v>56</v>
      </c>
      <c r="H57" s="58"/>
      <c r="I57" s="59"/>
    </row>
    <row r="58" ht="21" customHeight="1" spans="1:5">
      <c r="A58" s="1"/>
      <c r="C58" s="2"/>
      <c r="D58" s="1"/>
      <c r="E58" s="1"/>
    </row>
  </sheetData>
  <mergeCells count="75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1"/>
    <mergeCell ref="A13:A14"/>
    <mergeCell ref="A16:A18"/>
    <mergeCell ref="A20:A26"/>
    <mergeCell ref="A28:A30"/>
    <mergeCell ref="A32:A34"/>
    <mergeCell ref="A36:A38"/>
    <mergeCell ref="A40:A41"/>
    <mergeCell ref="A43:A45"/>
    <mergeCell ref="A47:A48"/>
    <mergeCell ref="B6:B7"/>
    <mergeCell ref="B8:B11"/>
    <mergeCell ref="B13:B14"/>
    <mergeCell ref="B16:B18"/>
    <mergeCell ref="B20:B26"/>
    <mergeCell ref="B28:B30"/>
    <mergeCell ref="B32:B34"/>
    <mergeCell ref="B36:B38"/>
    <mergeCell ref="B40:B41"/>
    <mergeCell ref="B43:B45"/>
    <mergeCell ref="C8:C11"/>
    <mergeCell ref="C13:C14"/>
    <mergeCell ref="C16:C18"/>
    <mergeCell ref="C20:C26"/>
    <mergeCell ref="C28:C30"/>
    <mergeCell ref="C32:C34"/>
    <mergeCell ref="C36:C38"/>
    <mergeCell ref="C40:C41"/>
    <mergeCell ref="C43:C45"/>
    <mergeCell ref="C47:C48"/>
    <mergeCell ref="D8:D11"/>
    <mergeCell ref="D13:D14"/>
    <mergeCell ref="D16:D18"/>
    <mergeCell ref="D20:D26"/>
    <mergeCell ref="D28:D30"/>
    <mergeCell ref="D32:D34"/>
    <mergeCell ref="D36:D38"/>
    <mergeCell ref="D40:D41"/>
    <mergeCell ref="D43:D45"/>
    <mergeCell ref="D47:D48"/>
    <mergeCell ref="E8:E11"/>
    <mergeCell ref="E13:E14"/>
    <mergeCell ref="E16:E18"/>
    <mergeCell ref="E20:E26"/>
    <mergeCell ref="E28:E30"/>
    <mergeCell ref="E32:E34"/>
    <mergeCell ref="E36:E38"/>
    <mergeCell ref="E40:E41"/>
    <mergeCell ref="E43:E45"/>
    <mergeCell ref="E47:E48"/>
    <mergeCell ref="J4:J5"/>
    <mergeCell ref="J6:J7"/>
    <mergeCell ref="J8:J12"/>
    <mergeCell ref="J13:J15"/>
    <mergeCell ref="J16:J19"/>
    <mergeCell ref="J20:J27"/>
    <mergeCell ref="J28:J31"/>
    <mergeCell ref="J32:J35"/>
    <mergeCell ref="J36:J39"/>
    <mergeCell ref="J40:J42"/>
    <mergeCell ref="J43:J46"/>
    <mergeCell ref="J47:J49"/>
    <mergeCell ref="H4:I5"/>
  </mergeCells>
  <pageMargins left="0.432638888888889" right="0.590277777777778" top="0.550694444444444" bottom="1" header="0.5" footer="0.5"/>
  <pageSetup paperSize="9" scale="4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J58"/>
  <sheetViews>
    <sheetView topLeftCell="A25" workbookViewId="0">
      <selection activeCell="E55" sqref="E55:F55"/>
    </sheetView>
  </sheetViews>
  <sheetFormatPr defaultColWidth="8.88888888888889" defaultRowHeight="13.8"/>
  <cols>
    <col min="2" max="2" width="16.8888888888889" customWidth="1"/>
    <col min="3" max="3" width="13.7777777777778" customWidth="1"/>
    <col min="4" max="4" width="13.3333333333333" customWidth="1"/>
    <col min="5" max="5" width="14.4444444444444" customWidth="1"/>
    <col min="6" max="6" width="12.8888888888889" customWidth="1"/>
    <col min="7" max="7" width="13.1111111111111" customWidth="1"/>
    <col min="8" max="8" width="14" customWidth="1"/>
    <col min="9" max="9" width="22.3333333333333" customWidth="1"/>
    <col min="10" max="10" width="33.8888888888889" customWidth="1"/>
  </cols>
  <sheetData>
    <row r="1" ht="21" customHeight="1" spans="1:5">
      <c r="A1" s="1"/>
      <c r="C1" s="2"/>
      <c r="D1" s="1"/>
      <c r="E1" s="1"/>
    </row>
    <row r="2" ht="21" customHeight="1" spans="1:10">
      <c r="A2" s="1"/>
      <c r="C2" s="3" t="s">
        <v>0</v>
      </c>
      <c r="D2" s="3"/>
      <c r="E2" s="3"/>
      <c r="F2" s="3"/>
      <c r="G2" s="3"/>
      <c r="H2" s="3"/>
      <c r="I2" s="31"/>
      <c r="J2" s="31"/>
    </row>
    <row r="3" ht="21" customHeight="1" spans="1:5">
      <c r="A3" s="1"/>
      <c r="C3" s="2"/>
      <c r="D3" s="1"/>
      <c r="E3" s="1"/>
    </row>
    <row r="4" ht="21" customHeight="1" spans="1:10">
      <c r="A4" s="1"/>
      <c r="C4" s="2"/>
      <c r="D4" s="1"/>
      <c r="E4" s="1"/>
      <c r="H4" s="4" t="s">
        <v>1</v>
      </c>
      <c r="I4" s="4"/>
      <c r="J4" s="4" t="s">
        <v>65</v>
      </c>
    </row>
    <row r="5" ht="21" customHeight="1" spans="1:10">
      <c r="A5" s="1"/>
      <c r="C5" s="2"/>
      <c r="D5" s="1"/>
      <c r="E5" s="1"/>
      <c r="H5" s="5"/>
      <c r="I5" s="5"/>
      <c r="J5" s="5"/>
    </row>
    <row r="6" ht="21" customHeight="1" spans="1:10">
      <c r="A6" s="65" t="s">
        <v>3</v>
      </c>
      <c r="B6" s="7" t="s">
        <v>4</v>
      </c>
      <c r="C6" s="8" t="s">
        <v>5</v>
      </c>
      <c r="D6" s="8"/>
      <c r="E6" s="8"/>
      <c r="F6" s="9" t="s">
        <v>6</v>
      </c>
      <c r="G6" s="9"/>
      <c r="H6" s="9"/>
      <c r="I6" s="9"/>
      <c r="J6" s="7" t="s">
        <v>7</v>
      </c>
    </row>
    <row r="7" ht="21" customHeight="1" spans="1:10">
      <c r="A7" s="65"/>
      <c r="B7" s="7"/>
      <c r="C7" s="10" t="s">
        <v>8</v>
      </c>
      <c r="D7" s="11" t="s">
        <v>9</v>
      </c>
      <c r="E7" s="8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7"/>
    </row>
    <row r="8" ht="21" customHeight="1" spans="1:10">
      <c r="A8" s="12">
        <v>1</v>
      </c>
      <c r="B8" s="13" t="s">
        <v>15</v>
      </c>
      <c r="C8" s="14">
        <v>0</v>
      </c>
      <c r="D8" s="12">
        <v>0</v>
      </c>
      <c r="E8" s="14">
        <f>C8*D8</f>
        <v>0</v>
      </c>
      <c r="F8" s="15">
        <v>427</v>
      </c>
      <c r="G8" s="16">
        <v>0</v>
      </c>
      <c r="H8" s="15">
        <f t="shared" ref="H8:H22" si="0">F8+G8</f>
        <v>427</v>
      </c>
      <c r="I8" s="32" t="s">
        <v>16</v>
      </c>
      <c r="J8" s="33" t="s">
        <v>17</v>
      </c>
    </row>
    <row r="9" ht="21" customHeight="1" spans="1:10">
      <c r="A9" s="12"/>
      <c r="B9" s="13"/>
      <c r="C9" s="14"/>
      <c r="D9" s="12"/>
      <c r="E9" s="14"/>
      <c r="F9" s="15">
        <v>5295.9</v>
      </c>
      <c r="G9" s="16">
        <v>0</v>
      </c>
      <c r="H9" s="15">
        <f t="shared" si="0"/>
        <v>5295.9</v>
      </c>
      <c r="I9" s="32" t="s">
        <v>18</v>
      </c>
      <c r="J9" s="34"/>
    </row>
    <row r="10" ht="21" customHeight="1" spans="1:10">
      <c r="A10" s="12"/>
      <c r="B10" s="13"/>
      <c r="C10" s="14"/>
      <c r="D10" s="12"/>
      <c r="E10" s="14"/>
      <c r="F10" s="15">
        <v>20</v>
      </c>
      <c r="G10" s="16">
        <v>17.5</v>
      </c>
      <c r="H10" s="15">
        <f t="shared" si="0"/>
        <v>37.5</v>
      </c>
      <c r="I10" s="32" t="s">
        <v>66</v>
      </c>
      <c r="J10" s="34"/>
    </row>
    <row r="11" ht="21" customHeight="1" spans="1:10">
      <c r="A11" s="12"/>
      <c r="B11" s="13"/>
      <c r="C11" s="14"/>
      <c r="D11" s="12"/>
      <c r="E11" s="14"/>
      <c r="F11" s="15"/>
      <c r="G11" s="16">
        <v>0</v>
      </c>
      <c r="H11" s="15">
        <f t="shared" si="0"/>
        <v>0</v>
      </c>
      <c r="I11" s="32"/>
      <c r="J11" s="34"/>
    </row>
    <row r="12" ht="21" customHeight="1" spans="1:10">
      <c r="A12" s="66"/>
      <c r="B12" s="67" t="s">
        <v>20</v>
      </c>
      <c r="C12" s="68">
        <f>SUM(C8)</f>
        <v>0</v>
      </c>
      <c r="D12" s="68">
        <f>SUM(D8)</f>
        <v>0</v>
      </c>
      <c r="E12" s="68">
        <f>SUM(E8)</f>
        <v>0</v>
      </c>
      <c r="F12" s="69">
        <f>SUM(F8:F11)</f>
        <v>5742.9</v>
      </c>
      <c r="G12" s="69">
        <f>SUM(G8:G11)</f>
        <v>17.5</v>
      </c>
      <c r="H12" s="69">
        <f t="shared" si="0"/>
        <v>5760.4</v>
      </c>
      <c r="I12" s="71"/>
      <c r="J12" s="36"/>
    </row>
    <row r="13" ht="21" customHeight="1" spans="1:10">
      <c r="A13" s="21">
        <v>2</v>
      </c>
      <c r="B13" s="22" t="s">
        <v>21</v>
      </c>
      <c r="C13" s="23">
        <v>0</v>
      </c>
      <c r="D13" s="21">
        <v>0</v>
      </c>
      <c r="E13" s="23">
        <f>C13*D13</f>
        <v>0</v>
      </c>
      <c r="F13" s="15">
        <v>0</v>
      </c>
      <c r="G13" s="15">
        <v>0</v>
      </c>
      <c r="H13" s="15">
        <f t="shared" si="0"/>
        <v>0</v>
      </c>
      <c r="I13" s="37"/>
      <c r="J13" s="33" t="s">
        <v>22</v>
      </c>
    </row>
    <row r="14" ht="21" customHeight="1" spans="1:10">
      <c r="A14" s="24"/>
      <c r="B14" s="25"/>
      <c r="C14" s="26"/>
      <c r="D14" s="24"/>
      <c r="E14" s="26"/>
      <c r="F14" s="15">
        <v>0</v>
      </c>
      <c r="G14" s="15">
        <v>0</v>
      </c>
      <c r="H14" s="15">
        <f t="shared" si="0"/>
        <v>0</v>
      </c>
      <c r="I14" s="37"/>
      <c r="J14" s="34"/>
    </row>
    <row r="15" ht="21" customHeight="1" spans="1:10">
      <c r="A15" s="66"/>
      <c r="B15" s="67" t="s">
        <v>23</v>
      </c>
      <c r="C15" s="68">
        <f>SUM(C13)</f>
        <v>0</v>
      </c>
      <c r="D15" s="68">
        <f>SUM(D13)</f>
        <v>0</v>
      </c>
      <c r="E15" s="68">
        <f>SUM(E13)</f>
        <v>0</v>
      </c>
      <c r="F15" s="69">
        <f>SUM(F13:F14)</f>
        <v>0</v>
      </c>
      <c r="G15" s="69">
        <f>SUM(G13:G14)</f>
        <v>0</v>
      </c>
      <c r="H15" s="69">
        <f t="shared" si="0"/>
        <v>0</v>
      </c>
      <c r="I15" s="71"/>
      <c r="J15" s="36"/>
    </row>
    <row r="16" ht="21" customHeight="1" spans="1:10">
      <c r="A16" s="21">
        <v>3</v>
      </c>
      <c r="B16" s="22" t="s">
        <v>24</v>
      </c>
      <c r="C16" s="23">
        <v>0</v>
      </c>
      <c r="D16" s="21">
        <v>1</v>
      </c>
      <c r="E16" s="23">
        <f>C16*D16</f>
        <v>0</v>
      </c>
      <c r="F16" s="16">
        <v>0</v>
      </c>
      <c r="G16" s="16">
        <v>0</v>
      </c>
      <c r="H16" s="16">
        <f t="shared" si="0"/>
        <v>0</v>
      </c>
      <c r="I16" s="38"/>
      <c r="J16" s="39" t="s">
        <v>26</v>
      </c>
    </row>
    <row r="17" ht="21" customHeight="1" spans="1:10">
      <c r="A17" s="27"/>
      <c r="B17" s="28"/>
      <c r="C17" s="29"/>
      <c r="D17" s="27"/>
      <c r="E17" s="29"/>
      <c r="F17" s="16">
        <v>0</v>
      </c>
      <c r="G17" s="16">
        <v>0</v>
      </c>
      <c r="H17" s="16">
        <f t="shared" si="0"/>
        <v>0</v>
      </c>
      <c r="I17" s="38"/>
      <c r="J17" s="40"/>
    </row>
    <row r="18" ht="21" customHeight="1" spans="1:10">
      <c r="A18" s="27"/>
      <c r="B18" s="28"/>
      <c r="C18" s="29"/>
      <c r="D18" s="27"/>
      <c r="E18" s="29"/>
      <c r="F18" s="16">
        <v>0</v>
      </c>
      <c r="G18" s="16">
        <v>0</v>
      </c>
      <c r="H18" s="16">
        <f t="shared" si="0"/>
        <v>0</v>
      </c>
      <c r="I18" s="38"/>
      <c r="J18" s="40"/>
    </row>
    <row r="19" ht="21" customHeight="1" spans="1:10">
      <c r="A19" s="66"/>
      <c r="B19" s="67" t="s">
        <v>27</v>
      </c>
      <c r="C19" s="68">
        <f>SUM(C16)</f>
        <v>0</v>
      </c>
      <c r="D19" s="68">
        <f>SUM(D16)</f>
        <v>1</v>
      </c>
      <c r="E19" s="68">
        <f>SUM(E16)</f>
        <v>0</v>
      </c>
      <c r="F19" s="69">
        <f>SUM(F16:F18)</f>
        <v>0</v>
      </c>
      <c r="G19" s="69">
        <f>SUM(G16:G18)</f>
        <v>0</v>
      </c>
      <c r="H19" s="69">
        <f t="shared" si="0"/>
        <v>0</v>
      </c>
      <c r="I19" s="71"/>
      <c r="J19" s="41"/>
    </row>
    <row r="20" ht="21" customHeight="1" spans="1:10">
      <c r="A20" s="12">
        <v>4</v>
      </c>
      <c r="B20" s="13" t="s">
        <v>28</v>
      </c>
      <c r="C20" s="14">
        <v>0</v>
      </c>
      <c r="D20" s="12">
        <v>1</v>
      </c>
      <c r="E20" s="14">
        <f>C20*D20</f>
        <v>0</v>
      </c>
      <c r="F20" s="16">
        <v>121.9</v>
      </c>
      <c r="G20" s="16">
        <v>0</v>
      </c>
      <c r="H20" s="16">
        <f t="shared" si="0"/>
        <v>121.9</v>
      </c>
      <c r="I20" s="72"/>
      <c r="J20" s="39" t="s">
        <v>29</v>
      </c>
    </row>
    <row r="21" ht="21" customHeight="1" spans="1:10">
      <c r="A21" s="12"/>
      <c r="B21" s="13"/>
      <c r="C21" s="14"/>
      <c r="D21" s="12"/>
      <c r="E21" s="14"/>
      <c r="F21" s="16">
        <v>125.5</v>
      </c>
      <c r="G21" s="16">
        <v>0</v>
      </c>
      <c r="H21" s="16">
        <f t="shared" si="0"/>
        <v>125.5</v>
      </c>
      <c r="I21" s="38"/>
      <c r="J21" s="40"/>
    </row>
    <row r="22" ht="21" customHeight="1" spans="1:10">
      <c r="A22" s="12"/>
      <c r="B22" s="13"/>
      <c r="C22" s="14"/>
      <c r="D22" s="12"/>
      <c r="E22" s="14"/>
      <c r="F22" s="16">
        <v>540</v>
      </c>
      <c r="G22" s="16">
        <v>0</v>
      </c>
      <c r="H22" s="16">
        <f t="shared" si="0"/>
        <v>540</v>
      </c>
      <c r="I22" s="38"/>
      <c r="J22" s="40"/>
    </row>
    <row r="23" ht="21" customHeight="1" spans="1:10">
      <c r="A23" s="12"/>
      <c r="B23" s="13"/>
      <c r="C23" s="14"/>
      <c r="D23" s="12"/>
      <c r="E23" s="14"/>
      <c r="F23" s="16">
        <v>0</v>
      </c>
      <c r="G23" s="16">
        <v>149</v>
      </c>
      <c r="H23" s="16">
        <v>149</v>
      </c>
      <c r="I23" s="38" t="s">
        <v>67</v>
      </c>
      <c r="J23" s="40"/>
    </row>
    <row r="24" ht="21" customHeight="1" spans="1:10">
      <c r="A24" s="12"/>
      <c r="B24" s="13"/>
      <c r="C24" s="14"/>
      <c r="D24" s="12"/>
      <c r="E24" s="14"/>
      <c r="F24" s="16">
        <v>99</v>
      </c>
      <c r="G24" s="16">
        <v>0</v>
      </c>
      <c r="H24" s="16">
        <v>99</v>
      </c>
      <c r="I24" s="38" t="s">
        <v>68</v>
      </c>
      <c r="J24" s="40"/>
    </row>
    <row r="25" ht="21" customHeight="1" spans="1:10">
      <c r="A25" s="12"/>
      <c r="B25" s="13"/>
      <c r="C25" s="14"/>
      <c r="D25" s="12"/>
      <c r="E25" s="14"/>
      <c r="F25" s="70">
        <v>0</v>
      </c>
      <c r="G25" s="16">
        <v>1539</v>
      </c>
      <c r="H25" s="16">
        <v>1539</v>
      </c>
      <c r="I25" s="38"/>
      <c r="J25" s="40"/>
    </row>
    <row r="26" ht="21" customHeight="1" spans="1:10">
      <c r="A26" s="12"/>
      <c r="B26" s="13"/>
      <c r="C26" s="14"/>
      <c r="D26" s="12"/>
      <c r="E26" s="14"/>
      <c r="F26" s="16">
        <v>529</v>
      </c>
      <c r="G26" s="16">
        <v>0</v>
      </c>
      <c r="H26" s="16">
        <f t="shared" ref="H26:H49" si="1">F26+G26</f>
        <v>529</v>
      </c>
      <c r="I26" s="38"/>
      <c r="J26" s="40"/>
    </row>
    <row r="27" ht="21" customHeight="1" spans="1:10">
      <c r="A27" s="66"/>
      <c r="B27" s="67" t="s">
        <v>30</v>
      </c>
      <c r="C27" s="68">
        <f>C20</f>
        <v>0</v>
      </c>
      <c r="D27" s="68">
        <f>D20</f>
        <v>1</v>
      </c>
      <c r="E27" s="68">
        <f>E20</f>
        <v>0</v>
      </c>
      <c r="F27" s="69">
        <f>SUM(F20:F26)</f>
        <v>1415.4</v>
      </c>
      <c r="G27" s="69">
        <f>SUM(G20:G26)</f>
        <v>1688</v>
      </c>
      <c r="H27" s="69">
        <f t="shared" si="1"/>
        <v>3103.4</v>
      </c>
      <c r="I27" s="71"/>
      <c r="J27" s="41"/>
    </row>
    <row r="28" ht="21" customHeight="1" spans="1:10">
      <c r="A28" s="21">
        <v>5</v>
      </c>
      <c r="B28" s="22" t="s">
        <v>31</v>
      </c>
      <c r="C28" s="23">
        <v>0</v>
      </c>
      <c r="D28" s="21">
        <v>1</v>
      </c>
      <c r="E28" s="14">
        <f>C28*D28</f>
        <v>0</v>
      </c>
      <c r="F28" s="16">
        <v>0</v>
      </c>
      <c r="G28" s="16">
        <v>410</v>
      </c>
      <c r="H28" s="16">
        <f t="shared" si="1"/>
        <v>410</v>
      </c>
      <c r="I28" s="37" t="s">
        <v>69</v>
      </c>
      <c r="J28" s="44" t="s">
        <v>32</v>
      </c>
    </row>
    <row r="29" ht="21" customHeight="1" spans="1:10">
      <c r="A29" s="27"/>
      <c r="B29" s="28"/>
      <c r="C29" s="29"/>
      <c r="D29" s="27"/>
      <c r="E29" s="14"/>
      <c r="F29" s="16">
        <v>0</v>
      </c>
      <c r="G29" s="16">
        <v>101</v>
      </c>
      <c r="H29" s="16">
        <f t="shared" si="1"/>
        <v>101</v>
      </c>
      <c r="I29" s="37" t="s">
        <v>69</v>
      </c>
      <c r="J29" s="45"/>
    </row>
    <row r="30" ht="21" customHeight="1" spans="1:10">
      <c r="A30" s="27"/>
      <c r="B30" s="28"/>
      <c r="C30" s="29"/>
      <c r="D30" s="27"/>
      <c r="E30" s="14"/>
      <c r="F30" s="16">
        <v>0</v>
      </c>
      <c r="G30" s="16">
        <v>167</v>
      </c>
      <c r="H30" s="16">
        <f t="shared" si="1"/>
        <v>167</v>
      </c>
      <c r="I30" s="37" t="s">
        <v>69</v>
      </c>
      <c r="J30" s="45"/>
    </row>
    <row r="31" ht="21" customHeight="1" spans="1:10">
      <c r="A31" s="66"/>
      <c r="B31" s="67" t="s">
        <v>33</v>
      </c>
      <c r="C31" s="68">
        <f t="shared" ref="C31:G31" si="2">SUM(C28:C30)</f>
        <v>0</v>
      </c>
      <c r="D31" s="68">
        <f>SUM(D28)</f>
        <v>1</v>
      </c>
      <c r="E31" s="68">
        <f>E28</f>
        <v>0</v>
      </c>
      <c r="F31" s="69">
        <f t="shared" si="2"/>
        <v>0</v>
      </c>
      <c r="G31" s="69">
        <f t="shared" si="2"/>
        <v>678</v>
      </c>
      <c r="H31" s="69">
        <f t="shared" si="1"/>
        <v>678</v>
      </c>
      <c r="I31" s="71"/>
      <c r="J31" s="47"/>
    </row>
    <row r="32" ht="21" customHeight="1" spans="1:10">
      <c r="A32" s="12">
        <v>6</v>
      </c>
      <c r="B32" s="13" t="s">
        <v>34</v>
      </c>
      <c r="C32" s="14">
        <v>0</v>
      </c>
      <c r="D32" s="12">
        <v>0</v>
      </c>
      <c r="E32" s="14">
        <f>C32*D32</f>
        <v>0</v>
      </c>
      <c r="F32" s="15">
        <v>0</v>
      </c>
      <c r="G32" s="15">
        <v>600</v>
      </c>
      <c r="H32" s="15">
        <f t="shared" si="1"/>
        <v>600</v>
      </c>
      <c r="I32" s="48" t="s">
        <v>70</v>
      </c>
      <c r="J32" s="33" t="s">
        <v>71</v>
      </c>
    </row>
    <row r="33" ht="21" customHeight="1" spans="1:10">
      <c r="A33" s="12"/>
      <c r="B33" s="13"/>
      <c r="C33" s="14"/>
      <c r="D33" s="12"/>
      <c r="E33" s="14"/>
      <c r="F33" s="15">
        <v>0</v>
      </c>
      <c r="G33" s="15">
        <v>0</v>
      </c>
      <c r="H33" s="15">
        <f t="shared" si="1"/>
        <v>0</v>
      </c>
      <c r="I33" s="48"/>
      <c r="J33" s="40"/>
    </row>
    <row r="34" ht="21" customHeight="1" spans="1:10">
      <c r="A34" s="12"/>
      <c r="B34" s="13"/>
      <c r="C34" s="14"/>
      <c r="D34" s="12"/>
      <c r="E34" s="14"/>
      <c r="F34" s="15">
        <v>0</v>
      </c>
      <c r="G34" s="15">
        <v>0</v>
      </c>
      <c r="H34" s="15">
        <f t="shared" si="1"/>
        <v>0</v>
      </c>
      <c r="I34" s="48"/>
      <c r="J34" s="40"/>
    </row>
    <row r="35" ht="21" customHeight="1" spans="1:10">
      <c r="A35" s="66"/>
      <c r="B35" s="67" t="s">
        <v>36</v>
      </c>
      <c r="C35" s="68">
        <f>SUM(C32)</f>
        <v>0</v>
      </c>
      <c r="D35" s="68">
        <f>SUM(D32)</f>
        <v>0</v>
      </c>
      <c r="E35" s="68">
        <f>SUM(E32)</f>
        <v>0</v>
      </c>
      <c r="F35" s="69">
        <f>SUM(F32:F34)</f>
        <v>0</v>
      </c>
      <c r="G35" s="69">
        <f>SUM(G32:G34)</f>
        <v>600</v>
      </c>
      <c r="H35" s="69">
        <f t="shared" si="1"/>
        <v>600</v>
      </c>
      <c r="I35" s="71"/>
      <c r="J35" s="41"/>
    </row>
    <row r="36" ht="21" customHeight="1" spans="1:10">
      <c r="A36" s="12">
        <v>7</v>
      </c>
      <c r="B36" s="13" t="s">
        <v>37</v>
      </c>
      <c r="C36" s="14">
        <v>0</v>
      </c>
      <c r="D36" s="12">
        <v>0</v>
      </c>
      <c r="E36" s="14">
        <f>C36</f>
        <v>0</v>
      </c>
      <c r="F36" s="15">
        <v>0</v>
      </c>
      <c r="G36" s="16">
        <v>0</v>
      </c>
      <c r="H36" s="15">
        <f t="shared" si="1"/>
        <v>0</v>
      </c>
      <c r="I36" s="48"/>
      <c r="J36" s="50"/>
    </row>
    <row r="37" ht="21" customHeight="1" spans="1:10">
      <c r="A37" s="12"/>
      <c r="B37" s="13"/>
      <c r="C37" s="14"/>
      <c r="D37" s="12"/>
      <c r="E37" s="14"/>
      <c r="F37" s="15">
        <v>0</v>
      </c>
      <c r="G37" s="16">
        <v>0</v>
      </c>
      <c r="H37" s="15">
        <f t="shared" si="1"/>
        <v>0</v>
      </c>
      <c r="I37" s="48"/>
      <c r="J37" s="51"/>
    </row>
    <row r="38" ht="21" customHeight="1" spans="1:10">
      <c r="A38" s="12"/>
      <c r="B38" s="13"/>
      <c r="C38" s="14"/>
      <c r="D38" s="12"/>
      <c r="E38" s="14"/>
      <c r="F38" s="15">
        <v>0</v>
      </c>
      <c r="G38" s="16">
        <v>0</v>
      </c>
      <c r="H38" s="15">
        <f t="shared" si="1"/>
        <v>0</v>
      </c>
      <c r="I38" s="48"/>
      <c r="J38" s="51"/>
    </row>
    <row r="39" ht="21" customHeight="1" spans="1:10">
      <c r="A39" s="66"/>
      <c r="B39" s="67" t="s">
        <v>38</v>
      </c>
      <c r="C39" s="68">
        <f>SUM(C36)</f>
        <v>0</v>
      </c>
      <c r="D39" s="68">
        <f>SUM(D36)</f>
        <v>0</v>
      </c>
      <c r="E39" s="68">
        <f>SUM(E36)</f>
        <v>0</v>
      </c>
      <c r="F39" s="69">
        <f>SUM(F36:F38)</f>
        <v>0</v>
      </c>
      <c r="G39" s="69">
        <f>SUM(G36:G38)</f>
        <v>0</v>
      </c>
      <c r="H39" s="69">
        <f t="shared" si="1"/>
        <v>0</v>
      </c>
      <c r="I39" s="71"/>
      <c r="J39" s="52"/>
    </row>
    <row r="40" ht="21" customHeight="1" spans="1:10">
      <c r="A40" s="12">
        <v>8</v>
      </c>
      <c r="B40" s="13" t="s">
        <v>39</v>
      </c>
      <c r="C40" s="14">
        <v>0</v>
      </c>
      <c r="D40" s="12">
        <v>0</v>
      </c>
      <c r="E40" s="14">
        <f>C40*D40</f>
        <v>0</v>
      </c>
      <c r="F40" s="15">
        <v>0</v>
      </c>
      <c r="G40" s="15">
        <v>0</v>
      </c>
      <c r="H40" s="15">
        <f t="shared" si="1"/>
        <v>0</v>
      </c>
      <c r="I40" s="37"/>
      <c r="J40" s="39" t="s">
        <v>40</v>
      </c>
    </row>
    <row r="41" ht="21" customHeight="1" spans="1:10">
      <c r="A41" s="12"/>
      <c r="B41" s="13"/>
      <c r="C41" s="14"/>
      <c r="D41" s="12"/>
      <c r="E41" s="14"/>
      <c r="F41" s="15">
        <v>0</v>
      </c>
      <c r="G41" s="15">
        <v>0</v>
      </c>
      <c r="H41" s="15">
        <f t="shared" si="1"/>
        <v>0</v>
      </c>
      <c r="I41" s="37"/>
      <c r="J41" s="40"/>
    </row>
    <row r="42" ht="21" customHeight="1" spans="1:10">
      <c r="A42" s="66"/>
      <c r="B42" s="67" t="s">
        <v>41</v>
      </c>
      <c r="C42" s="68">
        <f>SUM(C40)</f>
        <v>0</v>
      </c>
      <c r="D42" s="68">
        <f>SUM(D40)</f>
        <v>0</v>
      </c>
      <c r="E42" s="68">
        <f>SUM(E40)</f>
        <v>0</v>
      </c>
      <c r="F42" s="69">
        <f>SUM(F40:F41)</f>
        <v>0</v>
      </c>
      <c r="G42" s="69">
        <f>SUM(G40:G41)</f>
        <v>0</v>
      </c>
      <c r="H42" s="69">
        <f t="shared" si="1"/>
        <v>0</v>
      </c>
      <c r="I42" s="71"/>
      <c r="J42" s="41"/>
    </row>
    <row r="43" ht="21" customHeight="1" spans="1:10">
      <c r="A43" s="12">
        <v>9</v>
      </c>
      <c r="B43" s="13" t="s">
        <v>42</v>
      </c>
      <c r="C43" s="14">
        <v>0</v>
      </c>
      <c r="D43" s="12">
        <v>0</v>
      </c>
      <c r="E43" s="14">
        <f>C43*D43</f>
        <v>0</v>
      </c>
      <c r="F43" s="15">
        <v>0</v>
      </c>
      <c r="G43" s="15">
        <v>0</v>
      </c>
      <c r="H43" s="15">
        <f t="shared" si="1"/>
        <v>0</v>
      </c>
      <c r="I43" s="37"/>
      <c r="J43" s="33" t="s">
        <v>43</v>
      </c>
    </row>
    <row r="44" ht="21" customHeight="1" spans="1:10">
      <c r="A44" s="12"/>
      <c r="B44" s="13"/>
      <c r="C44" s="14"/>
      <c r="D44" s="12"/>
      <c r="E44" s="14"/>
      <c r="F44" s="15">
        <v>0</v>
      </c>
      <c r="G44" s="15">
        <v>0</v>
      </c>
      <c r="H44" s="15">
        <f t="shared" si="1"/>
        <v>0</v>
      </c>
      <c r="I44" s="37"/>
      <c r="J44" s="34"/>
    </row>
    <row r="45" ht="21" customHeight="1" spans="1:10">
      <c r="A45" s="12"/>
      <c r="B45" s="13"/>
      <c r="C45" s="14"/>
      <c r="D45" s="12"/>
      <c r="E45" s="14"/>
      <c r="F45" s="15">
        <v>0</v>
      </c>
      <c r="G45" s="15">
        <v>0</v>
      </c>
      <c r="H45" s="15">
        <f t="shared" si="1"/>
        <v>0</v>
      </c>
      <c r="I45" s="37"/>
      <c r="J45" s="34"/>
    </row>
    <row r="46" ht="21" customHeight="1" spans="1:10">
      <c r="A46" s="66"/>
      <c r="B46" s="67" t="s">
        <v>44</v>
      </c>
      <c r="C46" s="68">
        <f>SUM(C43)</f>
        <v>0</v>
      </c>
      <c r="D46" s="68">
        <f>SUM(D43)</f>
        <v>0</v>
      </c>
      <c r="E46" s="68">
        <f>SUM(E43)</f>
        <v>0</v>
      </c>
      <c r="F46" s="69">
        <f>SUM(F43:F45)</f>
        <v>0</v>
      </c>
      <c r="G46" s="69">
        <f>SUM(G43:G45)</f>
        <v>0</v>
      </c>
      <c r="H46" s="69">
        <f t="shared" si="1"/>
        <v>0</v>
      </c>
      <c r="I46" s="71"/>
      <c r="J46" s="36"/>
    </row>
    <row r="47" ht="21" customHeight="1" spans="1:10">
      <c r="A47" s="27">
        <v>10</v>
      </c>
      <c r="B47" s="13" t="s">
        <v>45</v>
      </c>
      <c r="C47" s="14">
        <v>0</v>
      </c>
      <c r="D47" s="12">
        <v>0</v>
      </c>
      <c r="E47" s="14">
        <v>0</v>
      </c>
      <c r="F47" s="16">
        <v>110</v>
      </c>
      <c r="G47" s="16">
        <v>0</v>
      </c>
      <c r="H47" s="16">
        <f t="shared" si="1"/>
        <v>110</v>
      </c>
      <c r="I47" s="73" t="s">
        <v>72</v>
      </c>
      <c r="J47" s="51"/>
    </row>
    <row r="48" ht="21" customHeight="1" spans="1:10">
      <c r="A48" s="24"/>
      <c r="B48" s="13"/>
      <c r="C48" s="14"/>
      <c r="D48" s="12"/>
      <c r="E48" s="14"/>
      <c r="F48" s="16">
        <v>0</v>
      </c>
      <c r="G48" s="16">
        <v>0</v>
      </c>
      <c r="H48" s="16">
        <f t="shared" si="1"/>
        <v>0</v>
      </c>
      <c r="I48" s="32"/>
      <c r="J48" s="51"/>
    </row>
    <row r="49" ht="21" customHeight="1" spans="1:10">
      <c r="A49" s="66"/>
      <c r="B49" s="67" t="s">
        <v>46</v>
      </c>
      <c r="C49" s="68">
        <f>C47</f>
        <v>0</v>
      </c>
      <c r="D49" s="68">
        <f>D47</f>
        <v>0</v>
      </c>
      <c r="E49" s="68">
        <f>E47</f>
        <v>0</v>
      </c>
      <c r="F49" s="69">
        <v>110</v>
      </c>
      <c r="G49" s="69">
        <f>SUM(G47:G48)</f>
        <v>0</v>
      </c>
      <c r="H49" s="69">
        <f t="shared" si="1"/>
        <v>110</v>
      </c>
      <c r="I49" s="71"/>
      <c r="J49" s="52"/>
    </row>
    <row r="50" ht="21" customHeight="1" spans="1:10">
      <c r="A50" s="66"/>
      <c r="B50" s="67" t="s">
        <v>47</v>
      </c>
      <c r="C50" s="68">
        <v>0</v>
      </c>
      <c r="D50" s="68">
        <v>0</v>
      </c>
      <c r="E50" s="68">
        <v>0</v>
      </c>
      <c r="F50" s="69">
        <f>SUM(F49,F46,F42,F39,F35,F31,F27,F19,F15,F12)</f>
        <v>7268.3</v>
      </c>
      <c r="G50" s="69">
        <f>SUM(G49,G46,G42,G39,G35,G31,G27,G19,G15,G12)</f>
        <v>2983.5</v>
      </c>
      <c r="H50" s="69">
        <f>H12+H19+H15+H27+H31+H35+H39+H42+H46+H49</f>
        <v>10251.8</v>
      </c>
      <c r="I50" s="71"/>
      <c r="J50" s="62"/>
    </row>
    <row r="51" ht="21" customHeight="1" spans="1:5">
      <c r="A51" s="1"/>
      <c r="C51" s="2"/>
      <c r="D51" s="1"/>
      <c r="E51" s="1"/>
    </row>
    <row r="52" ht="21" customHeight="1" spans="1:5">
      <c r="A52" s="1"/>
      <c r="C52" s="2"/>
      <c r="D52" s="1"/>
      <c r="E52" s="1"/>
    </row>
    <row r="53" ht="21" customHeight="1" spans="1:5">
      <c r="A53" s="1"/>
      <c r="C53" s="2"/>
      <c r="D53" s="1"/>
      <c r="E53" s="1"/>
    </row>
    <row r="54" ht="21" customHeight="1" spans="1:9">
      <c r="A54" s="53" t="s">
        <v>48</v>
      </c>
      <c r="B54" s="54"/>
      <c r="C54" s="55" t="s">
        <v>49</v>
      </c>
      <c r="D54" s="55"/>
      <c r="E54" s="55" t="s">
        <v>50</v>
      </c>
      <c r="F54" s="55"/>
      <c r="G54" s="55" t="s">
        <v>51</v>
      </c>
      <c r="H54" s="55"/>
      <c r="I54" s="63" t="s">
        <v>52</v>
      </c>
    </row>
    <row r="55" ht="21" customHeight="1" spans="1:9">
      <c r="A55" s="56">
        <v>0</v>
      </c>
      <c r="B55" s="57"/>
      <c r="C55" s="57">
        <f>H50</f>
        <v>10251.8</v>
      </c>
      <c r="D55" s="57"/>
      <c r="E55" s="57">
        <f>F50</f>
        <v>7268.3</v>
      </c>
      <c r="F55" s="57"/>
      <c r="G55" s="57">
        <f>G50</f>
        <v>2983.5</v>
      </c>
      <c r="H55" s="57"/>
      <c r="I55" s="64">
        <f>A55-C55</f>
        <v>-10251.8</v>
      </c>
    </row>
    <row r="56" ht="21" customHeight="1" spans="1:5">
      <c r="A56" s="1"/>
      <c r="C56" s="2"/>
      <c r="D56" s="1"/>
      <c r="E56" s="1"/>
    </row>
    <row r="57" ht="21" customHeight="1" spans="1:9">
      <c r="A57" s="58" t="s">
        <v>53</v>
      </c>
      <c r="B57" s="59"/>
      <c r="C57" s="60" t="s">
        <v>54</v>
      </c>
      <c r="D57" s="58"/>
      <c r="E57" s="58" t="s">
        <v>55</v>
      </c>
      <c r="F57" s="58"/>
      <c r="G57" s="58" t="s">
        <v>56</v>
      </c>
      <c r="H57" s="58"/>
      <c r="I57" s="59"/>
    </row>
    <row r="58" ht="21" customHeight="1" spans="1:5">
      <c r="A58" s="1"/>
      <c r="C58" s="2"/>
      <c r="D58" s="1"/>
      <c r="E58" s="1"/>
    </row>
  </sheetData>
  <mergeCells count="72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1"/>
    <mergeCell ref="A13:A14"/>
    <mergeCell ref="A16:A18"/>
    <mergeCell ref="A20:A26"/>
    <mergeCell ref="A28:A30"/>
    <mergeCell ref="A32:A34"/>
    <mergeCell ref="A36:A38"/>
    <mergeCell ref="A40:A41"/>
    <mergeCell ref="A43:A45"/>
    <mergeCell ref="A47:A48"/>
    <mergeCell ref="B6:B7"/>
    <mergeCell ref="B8:B11"/>
    <mergeCell ref="B13:B14"/>
    <mergeCell ref="B16:B18"/>
    <mergeCell ref="B20:B26"/>
    <mergeCell ref="B28:B30"/>
    <mergeCell ref="B32:B34"/>
    <mergeCell ref="B36:B38"/>
    <mergeCell ref="B40:B41"/>
    <mergeCell ref="B43:B45"/>
    <mergeCell ref="C8:C11"/>
    <mergeCell ref="C13:C14"/>
    <mergeCell ref="C16:C18"/>
    <mergeCell ref="C20:C26"/>
    <mergeCell ref="C28:C30"/>
    <mergeCell ref="C32:C34"/>
    <mergeCell ref="C36:C38"/>
    <mergeCell ref="C40:C41"/>
    <mergeCell ref="C43:C45"/>
    <mergeCell ref="D8:D11"/>
    <mergeCell ref="D13:D14"/>
    <mergeCell ref="D16:D18"/>
    <mergeCell ref="D20:D26"/>
    <mergeCell ref="D28:D30"/>
    <mergeCell ref="D32:D34"/>
    <mergeCell ref="D36:D38"/>
    <mergeCell ref="D40:D41"/>
    <mergeCell ref="D43:D45"/>
    <mergeCell ref="E8:E11"/>
    <mergeCell ref="E13:E14"/>
    <mergeCell ref="E16:E18"/>
    <mergeCell ref="E20:E26"/>
    <mergeCell ref="E28:E30"/>
    <mergeCell ref="E32:E34"/>
    <mergeCell ref="E36:E38"/>
    <mergeCell ref="E40:E41"/>
    <mergeCell ref="E43:E45"/>
    <mergeCell ref="J4:J5"/>
    <mergeCell ref="J6:J7"/>
    <mergeCell ref="J8:J12"/>
    <mergeCell ref="J13:J15"/>
    <mergeCell ref="J16:J19"/>
    <mergeCell ref="J20:J27"/>
    <mergeCell ref="J28:J31"/>
    <mergeCell ref="J32:J35"/>
    <mergeCell ref="J36:J39"/>
    <mergeCell ref="J40:J42"/>
    <mergeCell ref="J43:J46"/>
    <mergeCell ref="J47:J49"/>
    <mergeCell ref="H4:I5"/>
  </mergeCells>
  <pageMargins left="0.75" right="0.75" top="1" bottom="1" header="0.5" footer="0.5"/>
  <pageSetup paperSize="9" scale="51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J98"/>
  <sheetViews>
    <sheetView tabSelected="1" topLeftCell="A77" workbookViewId="0">
      <selection activeCell="E93" sqref="E93:F93"/>
    </sheetView>
  </sheetViews>
  <sheetFormatPr defaultColWidth="8.88888888888889" defaultRowHeight="13.8"/>
  <cols>
    <col min="2" max="2" width="16.2222222222222" customWidth="1"/>
    <col min="3" max="3" width="13.4444444444444" customWidth="1"/>
    <col min="4" max="4" width="13" customWidth="1"/>
    <col min="5" max="5" width="14.2222222222222" customWidth="1"/>
    <col min="6" max="6" width="14.5555555555556" customWidth="1"/>
    <col min="7" max="7" width="14.2222222222222" customWidth="1"/>
    <col min="8" max="8" width="16.2222222222222" customWidth="1"/>
    <col min="9" max="9" width="18.6666666666667" customWidth="1"/>
    <col min="10" max="10" width="33.8888888888889" customWidth="1"/>
  </cols>
  <sheetData>
    <row r="1" ht="21" customHeight="1" spans="1:5">
      <c r="A1" s="1"/>
      <c r="C1" s="2"/>
      <c r="D1" s="1"/>
      <c r="E1" s="1"/>
    </row>
    <row r="2" ht="21" customHeight="1" spans="1:10">
      <c r="A2" s="1"/>
      <c r="C2" s="3" t="s">
        <v>0</v>
      </c>
      <c r="D2" s="3"/>
      <c r="E2" s="3"/>
      <c r="F2" s="3"/>
      <c r="G2" s="3"/>
      <c r="H2" s="3"/>
      <c r="I2" s="31"/>
      <c r="J2" s="31"/>
    </row>
    <row r="3" ht="21" customHeight="1" spans="1:5">
      <c r="A3" s="1"/>
      <c r="C3" s="2"/>
      <c r="D3" s="1"/>
      <c r="E3" s="1"/>
    </row>
    <row r="4" ht="21" customHeight="1" spans="1:10">
      <c r="A4" s="1"/>
      <c r="C4" s="2"/>
      <c r="D4" s="1"/>
      <c r="E4" s="1"/>
      <c r="H4" s="4" t="s">
        <v>1</v>
      </c>
      <c r="I4" s="4"/>
      <c r="J4" s="4" t="s">
        <v>2</v>
      </c>
    </row>
    <row r="5" ht="21" customHeight="1" spans="1:10">
      <c r="A5" s="1"/>
      <c r="C5" s="2"/>
      <c r="D5" s="1"/>
      <c r="E5" s="1"/>
      <c r="H5" s="5"/>
      <c r="I5" s="5"/>
      <c r="J5" s="5"/>
    </row>
    <row r="6" ht="21" customHeight="1" spans="1:10">
      <c r="A6" s="6" t="s">
        <v>3</v>
      </c>
      <c r="B6" s="7" t="s">
        <v>4</v>
      </c>
      <c r="C6" s="8" t="s">
        <v>5</v>
      </c>
      <c r="D6" s="8"/>
      <c r="E6" s="8"/>
      <c r="F6" s="9" t="s">
        <v>6</v>
      </c>
      <c r="G6" s="9"/>
      <c r="H6" s="9"/>
      <c r="I6" s="9"/>
      <c r="J6" s="7" t="s">
        <v>7</v>
      </c>
    </row>
    <row r="7" ht="21" customHeight="1" spans="1:10">
      <c r="A7" s="6"/>
      <c r="B7" s="7"/>
      <c r="C7" s="10" t="s">
        <v>8</v>
      </c>
      <c r="D7" s="11" t="s">
        <v>9</v>
      </c>
      <c r="E7" s="8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7"/>
    </row>
    <row r="8" ht="21" customHeight="1" spans="1:10">
      <c r="A8" s="12">
        <v>1</v>
      </c>
      <c r="B8" s="13" t="s">
        <v>15</v>
      </c>
      <c r="C8" s="14">
        <v>0</v>
      </c>
      <c r="D8" s="12">
        <v>0</v>
      </c>
      <c r="E8" s="14">
        <f>C8*D8</f>
        <v>0</v>
      </c>
      <c r="F8" s="15">
        <v>244</v>
      </c>
      <c r="G8" s="16">
        <v>0</v>
      </c>
      <c r="H8" s="15">
        <f t="shared" ref="H8:H10" si="0">F8+G8</f>
        <v>244</v>
      </c>
      <c r="I8" s="32" t="s">
        <v>16</v>
      </c>
      <c r="J8" s="33" t="s">
        <v>17</v>
      </c>
    </row>
    <row r="9" ht="21" customHeight="1" spans="1:10">
      <c r="A9" s="12"/>
      <c r="B9" s="13"/>
      <c r="C9" s="14"/>
      <c r="D9" s="12"/>
      <c r="E9" s="14"/>
      <c r="F9" s="15">
        <v>20</v>
      </c>
      <c r="G9" s="16">
        <v>0</v>
      </c>
      <c r="H9" s="15">
        <f t="shared" si="0"/>
        <v>20</v>
      </c>
      <c r="I9" s="32" t="s">
        <v>73</v>
      </c>
      <c r="J9" s="34"/>
    </row>
    <row r="10" ht="21" customHeight="1" spans="1:10">
      <c r="A10" s="12"/>
      <c r="B10" s="13"/>
      <c r="C10" s="14"/>
      <c r="D10" s="12"/>
      <c r="E10" s="14"/>
      <c r="F10" s="15">
        <v>640</v>
      </c>
      <c r="G10" s="16">
        <v>0</v>
      </c>
      <c r="H10" s="15">
        <f t="shared" si="0"/>
        <v>640</v>
      </c>
      <c r="I10" s="32" t="s">
        <v>74</v>
      </c>
      <c r="J10" s="34"/>
    </row>
    <row r="11" ht="21" customHeight="1" spans="1:10">
      <c r="A11" s="12"/>
      <c r="B11" s="13"/>
      <c r="C11" s="14"/>
      <c r="D11" s="12"/>
      <c r="E11" s="14"/>
      <c r="F11" s="15">
        <v>1229.51</v>
      </c>
      <c r="G11" s="16">
        <v>0</v>
      </c>
      <c r="H11" s="15">
        <f>SUM(F11:G11)</f>
        <v>1229.51</v>
      </c>
      <c r="I11" s="32" t="s">
        <v>57</v>
      </c>
      <c r="J11" s="34"/>
    </row>
    <row r="12" ht="21" customHeight="1" spans="1:10">
      <c r="A12" s="12"/>
      <c r="B12" s="13"/>
      <c r="C12" s="14"/>
      <c r="D12" s="12"/>
      <c r="E12" s="14"/>
      <c r="F12" s="15">
        <v>450</v>
      </c>
      <c r="G12" s="16">
        <v>0</v>
      </c>
      <c r="H12" s="15">
        <f>SUM(F12:G12)</f>
        <v>450</v>
      </c>
      <c r="I12" s="32" t="s">
        <v>75</v>
      </c>
      <c r="J12" s="34"/>
    </row>
    <row r="13" ht="21" customHeight="1" spans="1:10">
      <c r="A13" s="12"/>
      <c r="B13" s="13"/>
      <c r="C13" s="14"/>
      <c r="D13" s="12"/>
      <c r="E13" s="14"/>
      <c r="F13" s="15">
        <v>25.93</v>
      </c>
      <c r="G13" s="16">
        <v>0</v>
      </c>
      <c r="H13" s="15">
        <f t="shared" ref="H13:H22" si="1">F13+G13</f>
        <v>25.93</v>
      </c>
      <c r="I13" s="32" t="s">
        <v>76</v>
      </c>
      <c r="J13" s="34"/>
    </row>
    <row r="14" ht="21" customHeight="1" spans="1:10">
      <c r="A14" s="17"/>
      <c r="B14" s="18" t="s">
        <v>20</v>
      </c>
      <c r="C14" s="19">
        <f>SUM(C8)</f>
        <v>0</v>
      </c>
      <c r="D14" s="19">
        <f>SUM(D8)</f>
        <v>0</v>
      </c>
      <c r="E14" s="19">
        <f>SUM(E8)</f>
        <v>0</v>
      </c>
      <c r="F14" s="20">
        <f t="shared" ref="F14:H14" si="2">SUM(F8:F13)</f>
        <v>2609.44</v>
      </c>
      <c r="G14" s="20">
        <f t="shared" si="2"/>
        <v>0</v>
      </c>
      <c r="H14" s="20">
        <f t="shared" si="2"/>
        <v>2609.44</v>
      </c>
      <c r="I14" s="35"/>
      <c r="J14" s="36"/>
    </row>
    <row r="15" ht="21" customHeight="1" spans="1:10">
      <c r="A15" s="21">
        <v>2</v>
      </c>
      <c r="B15" s="22" t="s">
        <v>21</v>
      </c>
      <c r="C15" s="23">
        <v>0</v>
      </c>
      <c r="D15" s="21">
        <v>0</v>
      </c>
      <c r="E15" s="23">
        <f>C15*D15</f>
        <v>0</v>
      </c>
      <c r="F15" s="15">
        <v>0</v>
      </c>
      <c r="G15" s="15">
        <v>0</v>
      </c>
      <c r="H15" s="15">
        <f t="shared" si="1"/>
        <v>0</v>
      </c>
      <c r="I15" s="37"/>
      <c r="J15" s="33" t="s">
        <v>22</v>
      </c>
    </row>
    <row r="16" ht="21" customHeight="1" spans="1:10">
      <c r="A16" s="24"/>
      <c r="B16" s="25"/>
      <c r="C16" s="26"/>
      <c r="D16" s="24"/>
      <c r="E16" s="26"/>
      <c r="F16" s="15">
        <v>0</v>
      </c>
      <c r="G16" s="15">
        <v>0</v>
      </c>
      <c r="H16" s="15">
        <f t="shared" si="1"/>
        <v>0</v>
      </c>
      <c r="I16" s="37"/>
      <c r="J16" s="34"/>
    </row>
    <row r="17" ht="21" customHeight="1" spans="1:10">
      <c r="A17" s="17"/>
      <c r="B17" s="18" t="s">
        <v>23</v>
      </c>
      <c r="C17" s="19">
        <f>SUM(C15)</f>
        <v>0</v>
      </c>
      <c r="D17" s="19">
        <f>SUM(D15)</f>
        <v>0</v>
      </c>
      <c r="E17" s="19">
        <f>SUM(E15)</f>
        <v>0</v>
      </c>
      <c r="F17" s="20">
        <f>SUM(F15:F16)</f>
        <v>0</v>
      </c>
      <c r="G17" s="20">
        <f>SUM(G15:G16)</f>
        <v>0</v>
      </c>
      <c r="H17" s="20">
        <f t="shared" si="1"/>
        <v>0</v>
      </c>
      <c r="I17" s="35"/>
      <c r="J17" s="36"/>
    </row>
    <row r="18" ht="21" customHeight="1" spans="1:10">
      <c r="A18" s="21">
        <v>3</v>
      </c>
      <c r="B18" s="22" t="s">
        <v>24</v>
      </c>
      <c r="C18" s="23">
        <v>0</v>
      </c>
      <c r="D18" s="21">
        <v>1</v>
      </c>
      <c r="E18" s="23">
        <f>C18*D18</f>
        <v>0</v>
      </c>
      <c r="F18" s="16">
        <v>0</v>
      </c>
      <c r="G18" s="16">
        <v>0</v>
      </c>
      <c r="H18" s="16">
        <f t="shared" si="1"/>
        <v>0</v>
      </c>
      <c r="I18" s="38"/>
      <c r="J18" s="39" t="s">
        <v>26</v>
      </c>
    </row>
    <row r="19" ht="21" customHeight="1" spans="1:10">
      <c r="A19" s="27"/>
      <c r="B19" s="28"/>
      <c r="C19" s="29"/>
      <c r="D19" s="27"/>
      <c r="E19" s="29"/>
      <c r="F19" s="16">
        <v>0</v>
      </c>
      <c r="G19" s="16">
        <v>0</v>
      </c>
      <c r="H19" s="16">
        <f t="shared" si="1"/>
        <v>0</v>
      </c>
      <c r="I19" s="38"/>
      <c r="J19" s="40"/>
    </row>
    <row r="20" ht="21" customHeight="1" spans="1:10">
      <c r="A20" s="27"/>
      <c r="B20" s="28"/>
      <c r="C20" s="29"/>
      <c r="D20" s="27"/>
      <c r="E20" s="29"/>
      <c r="F20" s="16">
        <v>0</v>
      </c>
      <c r="G20" s="16">
        <v>0</v>
      </c>
      <c r="H20" s="16">
        <f t="shared" si="1"/>
        <v>0</v>
      </c>
      <c r="I20" s="38"/>
      <c r="J20" s="40"/>
    </row>
    <row r="21" ht="21" customHeight="1" spans="1:10">
      <c r="A21" s="17"/>
      <c r="B21" s="18" t="s">
        <v>27</v>
      </c>
      <c r="C21" s="19">
        <f>SUM(C18)</f>
        <v>0</v>
      </c>
      <c r="D21" s="19">
        <f>SUM(D18)</f>
        <v>1</v>
      </c>
      <c r="E21" s="19">
        <f>SUM(E18)</f>
        <v>0</v>
      </c>
      <c r="F21" s="20">
        <f>SUM(F18:F20)</f>
        <v>0</v>
      </c>
      <c r="G21" s="20">
        <f>SUM(G18:G20)</f>
        <v>0</v>
      </c>
      <c r="H21" s="20">
        <f t="shared" si="1"/>
        <v>0</v>
      </c>
      <c r="I21" s="35"/>
      <c r="J21" s="41"/>
    </row>
    <row r="22" ht="21" customHeight="1" spans="1:10">
      <c r="A22" s="12">
        <v>4</v>
      </c>
      <c r="B22" s="13" t="s">
        <v>28</v>
      </c>
      <c r="C22" s="14">
        <v>0</v>
      </c>
      <c r="D22" s="12">
        <v>1</v>
      </c>
      <c r="E22" s="14">
        <f>C22*D22</f>
        <v>0</v>
      </c>
      <c r="F22" s="30">
        <v>143.7</v>
      </c>
      <c r="G22" s="16">
        <v>0</v>
      </c>
      <c r="H22" s="16">
        <f t="shared" si="1"/>
        <v>143.7</v>
      </c>
      <c r="I22" s="42" t="s">
        <v>77</v>
      </c>
      <c r="J22" s="39" t="s">
        <v>29</v>
      </c>
    </row>
    <row r="23" ht="21" customHeight="1" spans="1:10">
      <c r="A23" s="12"/>
      <c r="B23" s="13"/>
      <c r="C23" s="14"/>
      <c r="D23" s="12"/>
      <c r="E23" s="14"/>
      <c r="F23" s="30">
        <v>0</v>
      </c>
      <c r="G23" s="16">
        <v>25.84</v>
      </c>
      <c r="H23" s="16">
        <f t="shared" ref="H23:H29" si="3">SUM(F23:G23)</f>
        <v>25.84</v>
      </c>
      <c r="I23" s="42" t="s">
        <v>78</v>
      </c>
      <c r="J23" s="40"/>
    </row>
    <row r="24" ht="21" customHeight="1" spans="1:10">
      <c r="A24" s="12"/>
      <c r="B24" s="13"/>
      <c r="C24" s="14"/>
      <c r="D24" s="12"/>
      <c r="E24" s="14"/>
      <c r="F24" s="30">
        <v>256.44</v>
      </c>
      <c r="G24" s="16">
        <v>0</v>
      </c>
      <c r="H24" s="16">
        <f t="shared" si="3"/>
        <v>256.44</v>
      </c>
      <c r="I24" s="42" t="s">
        <v>79</v>
      </c>
      <c r="J24" s="40"/>
    </row>
    <row r="25" ht="21" customHeight="1" spans="1:10">
      <c r="A25" s="12"/>
      <c r="B25" s="13"/>
      <c r="C25" s="14"/>
      <c r="D25" s="12"/>
      <c r="E25" s="14"/>
      <c r="F25" s="30">
        <v>132.6</v>
      </c>
      <c r="G25" s="16">
        <v>0</v>
      </c>
      <c r="H25" s="16">
        <f t="shared" si="3"/>
        <v>132.6</v>
      </c>
      <c r="I25" s="42" t="s">
        <v>80</v>
      </c>
      <c r="J25" s="40"/>
    </row>
    <row r="26" ht="21" customHeight="1" spans="1:10">
      <c r="A26" s="12"/>
      <c r="B26" s="13"/>
      <c r="C26" s="14"/>
      <c r="D26" s="12"/>
      <c r="E26" s="14"/>
      <c r="F26" s="30">
        <v>398.3</v>
      </c>
      <c r="G26" s="16">
        <v>0</v>
      </c>
      <c r="H26" s="16">
        <f t="shared" si="3"/>
        <v>398.3</v>
      </c>
      <c r="I26" s="42" t="s">
        <v>81</v>
      </c>
      <c r="J26" s="40"/>
    </row>
    <row r="27" ht="21" customHeight="1" spans="1:10">
      <c r="A27" s="12"/>
      <c r="B27" s="13"/>
      <c r="C27" s="14"/>
      <c r="D27" s="12"/>
      <c r="E27" s="14"/>
      <c r="F27" s="30">
        <v>155.3</v>
      </c>
      <c r="G27" s="16">
        <v>0</v>
      </c>
      <c r="H27" s="16">
        <f t="shared" si="3"/>
        <v>155.3</v>
      </c>
      <c r="I27" s="42" t="s">
        <v>82</v>
      </c>
      <c r="J27" s="40"/>
    </row>
    <row r="28" ht="21" customHeight="1" spans="1:10">
      <c r="A28" s="12"/>
      <c r="B28" s="13"/>
      <c r="C28" s="14"/>
      <c r="D28" s="12"/>
      <c r="E28" s="14"/>
      <c r="F28" s="30">
        <v>1561</v>
      </c>
      <c r="G28" s="16">
        <v>0</v>
      </c>
      <c r="H28" s="16">
        <f t="shared" si="3"/>
        <v>1561</v>
      </c>
      <c r="I28" s="42" t="s">
        <v>83</v>
      </c>
      <c r="J28" s="40"/>
    </row>
    <row r="29" ht="21" customHeight="1" spans="1:10">
      <c r="A29" s="12"/>
      <c r="B29" s="13"/>
      <c r="C29" s="14"/>
      <c r="D29" s="12"/>
      <c r="E29" s="14"/>
      <c r="F29" s="30">
        <v>319</v>
      </c>
      <c r="G29" s="16">
        <v>0</v>
      </c>
      <c r="H29" s="16">
        <f t="shared" si="3"/>
        <v>319</v>
      </c>
      <c r="I29" s="42" t="s">
        <v>84</v>
      </c>
      <c r="J29" s="40"/>
    </row>
    <row r="30" ht="21" customHeight="1" spans="1:10">
      <c r="A30" s="12"/>
      <c r="B30" s="13"/>
      <c r="C30" s="14"/>
      <c r="D30" s="12"/>
      <c r="E30" s="14"/>
      <c r="F30" s="30">
        <v>0</v>
      </c>
      <c r="G30" s="16">
        <v>43.5</v>
      </c>
      <c r="H30" s="16">
        <f>F30+G30</f>
        <v>43.5</v>
      </c>
      <c r="I30" s="42" t="s">
        <v>85</v>
      </c>
      <c r="J30" s="40"/>
    </row>
    <row r="31" ht="21" customHeight="1" spans="1:10">
      <c r="A31" s="12"/>
      <c r="B31" s="13"/>
      <c r="C31" s="14"/>
      <c r="D31" s="12"/>
      <c r="E31" s="14"/>
      <c r="F31" s="30">
        <v>208</v>
      </c>
      <c r="G31" s="16">
        <v>0</v>
      </c>
      <c r="H31" s="16">
        <v>0</v>
      </c>
      <c r="I31" s="42" t="s">
        <v>86</v>
      </c>
      <c r="J31" s="40"/>
    </row>
    <row r="32" ht="21" customHeight="1" spans="1:10">
      <c r="A32" s="12"/>
      <c r="B32" s="13"/>
      <c r="C32" s="14"/>
      <c r="D32" s="12"/>
      <c r="E32" s="14"/>
      <c r="F32" s="16">
        <v>0</v>
      </c>
      <c r="G32" s="16">
        <v>0</v>
      </c>
      <c r="H32" s="16">
        <f>F32+G32</f>
        <v>0</v>
      </c>
      <c r="I32" s="38"/>
      <c r="J32" s="40"/>
    </row>
    <row r="33" ht="21" customHeight="1" spans="1:10">
      <c r="A33" s="17"/>
      <c r="B33" s="18" t="s">
        <v>30</v>
      </c>
      <c r="C33" s="19">
        <f>C22</f>
        <v>0</v>
      </c>
      <c r="D33" s="19">
        <f>D22</f>
        <v>1</v>
      </c>
      <c r="E33" s="19">
        <f>E22</f>
        <v>0</v>
      </c>
      <c r="F33" s="20">
        <f>SUM(F22:F32)</f>
        <v>3174.34</v>
      </c>
      <c r="G33" s="20">
        <f>SUM(G22:G32)</f>
        <v>69.34</v>
      </c>
      <c r="H33" s="20">
        <f>F33+G33</f>
        <v>3243.68</v>
      </c>
      <c r="I33" s="35"/>
      <c r="J33" s="41"/>
    </row>
    <row r="34" ht="21" customHeight="1" spans="1:10">
      <c r="A34" s="21">
        <v>5</v>
      </c>
      <c r="B34" s="22" t="s">
        <v>31</v>
      </c>
      <c r="C34" s="23">
        <v>0</v>
      </c>
      <c r="D34" s="21">
        <v>1</v>
      </c>
      <c r="E34" s="14">
        <f>C34*D34</f>
        <v>0</v>
      </c>
      <c r="F34" s="30">
        <v>75.5</v>
      </c>
      <c r="G34" s="16">
        <v>0</v>
      </c>
      <c r="H34" s="16">
        <f>F34+G34</f>
        <v>75.5</v>
      </c>
      <c r="I34" s="43" t="s">
        <v>87</v>
      </c>
      <c r="J34" s="44" t="s">
        <v>32</v>
      </c>
    </row>
    <row r="35" ht="21" customHeight="1" spans="1:10">
      <c r="A35" s="27"/>
      <c r="B35" s="28"/>
      <c r="C35" s="29"/>
      <c r="D35" s="27"/>
      <c r="E35" s="14"/>
      <c r="F35" s="30">
        <v>0</v>
      </c>
      <c r="G35" s="16">
        <v>113.8</v>
      </c>
      <c r="H35" s="16">
        <f>F35+G35</f>
        <v>113.8</v>
      </c>
      <c r="I35" s="43" t="s">
        <v>88</v>
      </c>
      <c r="J35" s="45"/>
    </row>
    <row r="36" ht="21" customHeight="1" spans="1:10">
      <c r="A36" s="27"/>
      <c r="B36" s="28"/>
      <c r="C36" s="29"/>
      <c r="D36" s="27"/>
      <c r="E36" s="14"/>
      <c r="F36" s="30">
        <v>0</v>
      </c>
      <c r="G36" s="16">
        <v>338</v>
      </c>
      <c r="H36" s="16">
        <f t="shared" ref="H36:H46" si="4">SUM(F36:G36)</f>
        <v>338</v>
      </c>
      <c r="I36" s="43" t="s">
        <v>89</v>
      </c>
      <c r="J36" s="45"/>
    </row>
    <row r="37" ht="21" customHeight="1" spans="1:10">
      <c r="A37" s="27"/>
      <c r="B37" s="28"/>
      <c r="C37" s="29"/>
      <c r="D37" s="27"/>
      <c r="E37" s="14"/>
      <c r="F37" s="30">
        <v>0</v>
      </c>
      <c r="G37" s="16">
        <v>280</v>
      </c>
      <c r="H37" s="16">
        <f t="shared" si="4"/>
        <v>280</v>
      </c>
      <c r="I37" s="43" t="s">
        <v>89</v>
      </c>
      <c r="J37" s="45"/>
    </row>
    <row r="38" ht="21" customHeight="1" spans="1:10">
      <c r="A38" s="27"/>
      <c r="B38" s="28"/>
      <c r="C38" s="29"/>
      <c r="D38" s="27"/>
      <c r="E38" s="14"/>
      <c r="F38" s="30">
        <v>136.9</v>
      </c>
      <c r="G38" s="16">
        <v>3</v>
      </c>
      <c r="H38" s="16">
        <f t="shared" si="4"/>
        <v>139.9</v>
      </c>
      <c r="I38" s="43" t="s">
        <v>90</v>
      </c>
      <c r="J38" s="45"/>
    </row>
    <row r="39" ht="21" customHeight="1" spans="1:10">
      <c r="A39" s="27"/>
      <c r="B39" s="28"/>
      <c r="C39" s="29"/>
      <c r="D39" s="27"/>
      <c r="E39" s="14"/>
      <c r="F39" s="30">
        <v>2560</v>
      </c>
      <c r="G39" s="16">
        <v>0</v>
      </c>
      <c r="H39" s="16">
        <f t="shared" si="4"/>
        <v>2560</v>
      </c>
      <c r="I39" s="46" t="s">
        <v>91</v>
      </c>
      <c r="J39" s="45"/>
    </row>
    <row r="40" ht="21" customHeight="1" spans="1:10">
      <c r="A40" s="27"/>
      <c r="B40" s="28"/>
      <c r="C40" s="29"/>
      <c r="D40" s="27"/>
      <c r="E40" s="14"/>
      <c r="F40" s="30">
        <v>216</v>
      </c>
      <c r="G40" s="16">
        <v>0</v>
      </c>
      <c r="H40" s="16">
        <f t="shared" si="4"/>
        <v>216</v>
      </c>
      <c r="I40" s="43" t="s">
        <v>92</v>
      </c>
      <c r="J40" s="45"/>
    </row>
    <row r="41" ht="21" customHeight="1" spans="1:10">
      <c r="A41" s="27"/>
      <c r="B41" s="28"/>
      <c r="C41" s="29"/>
      <c r="D41" s="27"/>
      <c r="E41" s="14"/>
      <c r="F41" s="30">
        <v>140.2</v>
      </c>
      <c r="G41" s="16">
        <v>0</v>
      </c>
      <c r="H41" s="16">
        <f t="shared" si="4"/>
        <v>140.2</v>
      </c>
      <c r="I41" s="43" t="s">
        <v>93</v>
      </c>
      <c r="J41" s="45"/>
    </row>
    <row r="42" ht="21" customHeight="1" spans="1:10">
      <c r="A42" s="27"/>
      <c r="B42" s="28"/>
      <c r="C42" s="29"/>
      <c r="D42" s="27"/>
      <c r="E42" s="14"/>
      <c r="F42" s="30">
        <v>0</v>
      </c>
      <c r="G42" s="16">
        <v>143.6</v>
      </c>
      <c r="H42" s="16">
        <f t="shared" si="4"/>
        <v>143.6</v>
      </c>
      <c r="I42" s="43" t="s">
        <v>94</v>
      </c>
      <c r="J42" s="45"/>
    </row>
    <row r="43" ht="21" customHeight="1" spans="1:10">
      <c r="A43" s="27"/>
      <c r="B43" s="28"/>
      <c r="C43" s="29"/>
      <c r="D43" s="27"/>
      <c r="E43" s="14"/>
      <c r="F43" s="30">
        <v>69</v>
      </c>
      <c r="G43" s="16">
        <v>0</v>
      </c>
      <c r="H43" s="16">
        <f t="shared" si="4"/>
        <v>69</v>
      </c>
      <c r="I43" s="43" t="s">
        <v>95</v>
      </c>
      <c r="J43" s="45"/>
    </row>
    <row r="44" ht="21" customHeight="1" spans="1:10">
      <c r="A44" s="27"/>
      <c r="B44" s="28"/>
      <c r="C44" s="29"/>
      <c r="D44" s="27"/>
      <c r="E44" s="14"/>
      <c r="F44" s="30">
        <v>143.1</v>
      </c>
      <c r="G44" s="16">
        <v>0</v>
      </c>
      <c r="H44" s="16">
        <f t="shared" si="4"/>
        <v>143.1</v>
      </c>
      <c r="I44" s="43" t="s">
        <v>96</v>
      </c>
      <c r="J44" s="45"/>
    </row>
    <row r="45" ht="21" customHeight="1" spans="1:10">
      <c r="A45" s="27"/>
      <c r="B45" s="28"/>
      <c r="C45" s="29"/>
      <c r="D45" s="27"/>
      <c r="E45" s="14"/>
      <c r="F45" s="30">
        <v>0</v>
      </c>
      <c r="G45" s="16">
        <v>318</v>
      </c>
      <c r="H45" s="16">
        <f t="shared" si="4"/>
        <v>318</v>
      </c>
      <c r="I45" s="43" t="s">
        <v>97</v>
      </c>
      <c r="J45" s="45"/>
    </row>
    <row r="46" ht="21" customHeight="1" spans="1:10">
      <c r="A46" s="27"/>
      <c r="B46" s="28"/>
      <c r="C46" s="29"/>
      <c r="D46" s="27"/>
      <c r="E46" s="14"/>
      <c r="F46" s="30">
        <v>2452</v>
      </c>
      <c r="G46" s="16">
        <v>0</v>
      </c>
      <c r="H46" s="16">
        <f t="shared" si="4"/>
        <v>2452</v>
      </c>
      <c r="I46" s="43" t="s">
        <v>98</v>
      </c>
      <c r="J46" s="45"/>
    </row>
    <row r="47" ht="21" customHeight="1" spans="1:10">
      <c r="A47" s="27"/>
      <c r="B47" s="28"/>
      <c r="C47" s="29"/>
      <c r="D47" s="27"/>
      <c r="E47" s="14"/>
      <c r="F47" s="16">
        <v>0</v>
      </c>
      <c r="G47" s="16">
        <v>0</v>
      </c>
      <c r="H47" s="16">
        <f t="shared" ref="H47:H53" si="5">F47+G47</f>
        <v>0</v>
      </c>
      <c r="I47" s="37"/>
      <c r="J47" s="45"/>
    </row>
    <row r="48" ht="21" customHeight="1" spans="1:10">
      <c r="A48" s="17"/>
      <c r="B48" s="18" t="s">
        <v>33</v>
      </c>
      <c r="C48" s="19">
        <f t="shared" ref="C48:H48" si="6">SUM(C34:C47)</f>
        <v>0</v>
      </c>
      <c r="D48" s="19">
        <f>SUM(D34)</f>
        <v>1</v>
      </c>
      <c r="E48" s="19">
        <f>E34</f>
        <v>0</v>
      </c>
      <c r="F48" s="20">
        <f t="shared" si="6"/>
        <v>5792.7</v>
      </c>
      <c r="G48" s="20">
        <f t="shared" si="6"/>
        <v>1196.4</v>
      </c>
      <c r="H48" s="20">
        <f t="shared" si="6"/>
        <v>6989.1</v>
      </c>
      <c r="I48" s="35"/>
      <c r="J48" s="47"/>
    </row>
    <row r="49" ht="21" customHeight="1" spans="1:10">
      <c r="A49" s="12">
        <v>6</v>
      </c>
      <c r="B49" s="13" t="s">
        <v>34</v>
      </c>
      <c r="C49" s="14">
        <v>0</v>
      </c>
      <c r="D49" s="12">
        <v>0</v>
      </c>
      <c r="E49" s="14">
        <f>C49*D49</f>
        <v>0</v>
      </c>
      <c r="F49" s="15">
        <v>0</v>
      </c>
      <c r="G49" s="15">
        <v>0</v>
      </c>
      <c r="H49" s="15">
        <f t="shared" si="5"/>
        <v>0</v>
      </c>
      <c r="I49" s="48"/>
      <c r="J49" s="33" t="s">
        <v>35</v>
      </c>
    </row>
    <row r="50" ht="21" customHeight="1" spans="1:10">
      <c r="A50" s="12"/>
      <c r="B50" s="13"/>
      <c r="C50" s="14"/>
      <c r="D50" s="12"/>
      <c r="E50" s="14"/>
      <c r="F50" s="15">
        <v>0</v>
      </c>
      <c r="G50" s="15">
        <v>0</v>
      </c>
      <c r="H50" s="15">
        <f t="shared" si="5"/>
        <v>0</v>
      </c>
      <c r="I50" s="48"/>
      <c r="J50" s="40"/>
    </row>
    <row r="51" ht="21" customHeight="1" spans="1:10">
      <c r="A51" s="12"/>
      <c r="B51" s="13"/>
      <c r="C51" s="14"/>
      <c r="D51" s="12"/>
      <c r="E51" s="14"/>
      <c r="F51" s="15">
        <v>0</v>
      </c>
      <c r="G51" s="15">
        <v>0</v>
      </c>
      <c r="H51" s="15">
        <f t="shared" si="5"/>
        <v>0</v>
      </c>
      <c r="I51" s="48"/>
      <c r="J51" s="40"/>
    </row>
    <row r="52" ht="21" customHeight="1" spans="1:10">
      <c r="A52" s="17"/>
      <c r="B52" s="18" t="s">
        <v>36</v>
      </c>
      <c r="C52" s="19">
        <f>SUM(C49)</f>
        <v>0</v>
      </c>
      <c r="D52" s="19">
        <f>SUM(D49)</f>
        <v>0</v>
      </c>
      <c r="E52" s="19">
        <f>SUM(E49)</f>
        <v>0</v>
      </c>
      <c r="F52" s="20">
        <f>SUM(F49:F51)</f>
        <v>0</v>
      </c>
      <c r="G52" s="20">
        <f>SUM(G49:G51)</f>
        <v>0</v>
      </c>
      <c r="H52" s="20">
        <f t="shared" si="5"/>
        <v>0</v>
      </c>
      <c r="I52" s="35"/>
      <c r="J52" s="41"/>
    </row>
    <row r="53" ht="21" customHeight="1" spans="1:10">
      <c r="A53" s="12">
        <v>7</v>
      </c>
      <c r="B53" s="13" t="s">
        <v>37</v>
      </c>
      <c r="C53" s="14">
        <v>0</v>
      </c>
      <c r="D53" s="12">
        <v>0</v>
      </c>
      <c r="E53" s="14">
        <f>C53</f>
        <v>0</v>
      </c>
      <c r="F53" s="30">
        <v>474.8</v>
      </c>
      <c r="G53" s="16">
        <v>0</v>
      </c>
      <c r="H53" s="15">
        <f t="shared" si="5"/>
        <v>474.8</v>
      </c>
      <c r="I53" s="49" t="s">
        <v>99</v>
      </c>
      <c r="J53" s="50"/>
    </row>
    <row r="54" ht="21" customHeight="1" spans="1:10">
      <c r="A54" s="12"/>
      <c r="B54" s="13"/>
      <c r="C54" s="14"/>
      <c r="D54" s="12"/>
      <c r="E54" s="14"/>
      <c r="F54" s="30">
        <v>0</v>
      </c>
      <c r="G54" s="16">
        <v>131</v>
      </c>
      <c r="H54" s="15">
        <f t="shared" ref="H54:H60" si="7">SUM(F54:G54)</f>
        <v>131</v>
      </c>
      <c r="I54" s="49" t="s">
        <v>100</v>
      </c>
      <c r="J54" s="51"/>
    </row>
    <row r="55" ht="21" customHeight="1" spans="1:10">
      <c r="A55" s="12"/>
      <c r="B55" s="13"/>
      <c r="C55" s="14"/>
      <c r="D55" s="12"/>
      <c r="E55" s="14"/>
      <c r="F55" s="30">
        <v>60</v>
      </c>
      <c r="G55" s="16">
        <v>0</v>
      </c>
      <c r="H55" s="15">
        <f t="shared" si="7"/>
        <v>60</v>
      </c>
      <c r="I55" s="49" t="s">
        <v>99</v>
      </c>
      <c r="J55" s="51"/>
    </row>
    <row r="56" ht="21" customHeight="1" spans="1:10">
      <c r="A56" s="12"/>
      <c r="B56" s="13"/>
      <c r="C56" s="14"/>
      <c r="D56" s="12"/>
      <c r="E56" s="14"/>
      <c r="F56" s="30">
        <v>1885</v>
      </c>
      <c r="G56" s="16">
        <v>0</v>
      </c>
      <c r="H56" s="15">
        <f t="shared" si="7"/>
        <v>1885</v>
      </c>
      <c r="I56" s="49" t="s">
        <v>99</v>
      </c>
      <c r="J56" s="51"/>
    </row>
    <row r="57" ht="21" customHeight="1" spans="1:10">
      <c r="A57" s="12"/>
      <c r="B57" s="13"/>
      <c r="C57" s="14"/>
      <c r="D57" s="12"/>
      <c r="E57" s="14"/>
      <c r="F57" s="30">
        <v>0</v>
      </c>
      <c r="G57" s="16">
        <v>125</v>
      </c>
      <c r="H57" s="15">
        <f t="shared" si="7"/>
        <v>125</v>
      </c>
      <c r="I57" s="49" t="s">
        <v>99</v>
      </c>
      <c r="J57" s="51"/>
    </row>
    <row r="58" ht="21" customHeight="1" spans="1:10">
      <c r="A58" s="12"/>
      <c r="B58" s="13"/>
      <c r="C58" s="14"/>
      <c r="D58" s="12"/>
      <c r="E58" s="14"/>
      <c r="F58" s="30">
        <v>488</v>
      </c>
      <c r="G58" s="16">
        <v>0</v>
      </c>
      <c r="H58" s="15">
        <f t="shared" si="7"/>
        <v>488</v>
      </c>
      <c r="I58" s="49" t="s">
        <v>99</v>
      </c>
      <c r="J58" s="51"/>
    </row>
    <row r="59" ht="21" customHeight="1" spans="1:10">
      <c r="A59" s="12"/>
      <c r="B59" s="13"/>
      <c r="C59" s="14"/>
      <c r="D59" s="12"/>
      <c r="E59" s="14"/>
      <c r="F59" s="30">
        <v>0</v>
      </c>
      <c r="G59" s="16">
        <v>200</v>
      </c>
      <c r="H59" s="15">
        <f t="shared" si="7"/>
        <v>200</v>
      </c>
      <c r="I59" s="49" t="s">
        <v>100</v>
      </c>
      <c r="J59" s="51"/>
    </row>
    <row r="60" ht="21" customHeight="1" spans="1:10">
      <c r="A60" s="12"/>
      <c r="B60" s="13"/>
      <c r="C60" s="14"/>
      <c r="D60" s="12"/>
      <c r="E60" s="14"/>
      <c r="F60" s="30">
        <v>0</v>
      </c>
      <c r="G60" s="16">
        <v>200</v>
      </c>
      <c r="H60" s="15">
        <f t="shared" si="7"/>
        <v>200</v>
      </c>
      <c r="I60" s="49" t="s">
        <v>100</v>
      </c>
      <c r="J60" s="51"/>
    </row>
    <row r="61" ht="21" customHeight="1" spans="1:10">
      <c r="A61" s="12"/>
      <c r="B61" s="13"/>
      <c r="C61" s="14"/>
      <c r="D61" s="12"/>
      <c r="E61" s="14"/>
      <c r="F61" s="30">
        <v>164</v>
      </c>
      <c r="G61" s="16">
        <v>0</v>
      </c>
      <c r="H61" s="15">
        <f t="shared" ref="H61:H71" si="8">F61+G61</f>
        <v>164</v>
      </c>
      <c r="I61" s="49" t="s">
        <v>99</v>
      </c>
      <c r="J61" s="51"/>
    </row>
    <row r="62" ht="21" customHeight="1" spans="1:10">
      <c r="A62" s="12"/>
      <c r="B62" s="13"/>
      <c r="C62" s="14"/>
      <c r="D62" s="12"/>
      <c r="E62" s="14"/>
      <c r="F62" s="30">
        <v>610</v>
      </c>
      <c r="G62" s="16">
        <v>0</v>
      </c>
      <c r="H62" s="15">
        <f t="shared" si="8"/>
        <v>610</v>
      </c>
      <c r="I62" s="49" t="s">
        <v>99</v>
      </c>
      <c r="J62" s="51"/>
    </row>
    <row r="63" ht="21" customHeight="1" spans="1:10">
      <c r="A63" s="17"/>
      <c r="B63" s="18" t="s">
        <v>38</v>
      </c>
      <c r="C63" s="19">
        <f>SUM(C53)</f>
        <v>0</v>
      </c>
      <c r="D63" s="19">
        <f>SUM(D53)</f>
        <v>0</v>
      </c>
      <c r="E63" s="19">
        <f>SUM(E53)</f>
        <v>0</v>
      </c>
      <c r="F63" s="20">
        <f>SUM(F53:F62)</f>
        <v>3681.8</v>
      </c>
      <c r="G63" s="20">
        <f>SUM(G53:G62)</f>
        <v>656</v>
      </c>
      <c r="H63" s="20">
        <f t="shared" si="8"/>
        <v>4337.8</v>
      </c>
      <c r="I63" s="35"/>
      <c r="J63" s="52"/>
    </row>
    <row r="64" ht="21" customHeight="1" spans="1:10">
      <c r="A64" s="12">
        <v>8</v>
      </c>
      <c r="B64" s="13" t="s">
        <v>39</v>
      </c>
      <c r="C64" s="14">
        <v>0</v>
      </c>
      <c r="D64" s="12">
        <v>0</v>
      </c>
      <c r="E64" s="14">
        <f>C64*D64</f>
        <v>0</v>
      </c>
      <c r="F64" s="15">
        <v>93.14</v>
      </c>
      <c r="G64" s="15">
        <v>0</v>
      </c>
      <c r="H64" s="15">
        <f t="shared" si="8"/>
        <v>93.14</v>
      </c>
      <c r="I64" s="37" t="s">
        <v>101</v>
      </c>
      <c r="J64" s="39" t="s">
        <v>40</v>
      </c>
    </row>
    <row r="65" ht="21" customHeight="1" spans="1:10">
      <c r="A65" s="12"/>
      <c r="B65" s="13"/>
      <c r="C65" s="14"/>
      <c r="D65" s="12"/>
      <c r="E65" s="14"/>
      <c r="F65" s="15">
        <v>0</v>
      </c>
      <c r="G65" s="15">
        <v>0</v>
      </c>
      <c r="H65" s="15">
        <f t="shared" si="8"/>
        <v>0</v>
      </c>
      <c r="I65" s="37"/>
      <c r="J65" s="40"/>
    </row>
    <row r="66" ht="21" customHeight="1" spans="1:10">
      <c r="A66" s="17"/>
      <c r="B66" s="18" t="s">
        <v>41</v>
      </c>
      <c r="C66" s="19">
        <f>SUM(C64)</f>
        <v>0</v>
      </c>
      <c r="D66" s="19">
        <f>SUM(D64)</f>
        <v>0</v>
      </c>
      <c r="E66" s="19">
        <f>SUM(E64)</f>
        <v>0</v>
      </c>
      <c r="F66" s="20">
        <f>SUM(F64:F65)</f>
        <v>93.14</v>
      </c>
      <c r="G66" s="20">
        <f>SUM(G64:G65)</f>
        <v>0</v>
      </c>
      <c r="H66" s="20">
        <f t="shared" si="8"/>
        <v>93.14</v>
      </c>
      <c r="I66" s="35"/>
      <c r="J66" s="41"/>
    </row>
    <row r="67" ht="21" customHeight="1" spans="1:10">
      <c r="A67" s="12">
        <v>9</v>
      </c>
      <c r="B67" s="13" t="s">
        <v>42</v>
      </c>
      <c r="C67" s="14">
        <v>0</v>
      </c>
      <c r="D67" s="12">
        <v>0</v>
      </c>
      <c r="E67" s="14">
        <f>C67*D67</f>
        <v>0</v>
      </c>
      <c r="F67" s="15">
        <v>0</v>
      </c>
      <c r="G67" s="15">
        <v>0</v>
      </c>
      <c r="H67" s="15">
        <f t="shared" si="8"/>
        <v>0</v>
      </c>
      <c r="I67" s="37"/>
      <c r="J67" s="33" t="s">
        <v>43</v>
      </c>
    </row>
    <row r="68" ht="21" customHeight="1" spans="1:10">
      <c r="A68" s="12"/>
      <c r="B68" s="13"/>
      <c r="C68" s="14"/>
      <c r="D68" s="12"/>
      <c r="E68" s="14"/>
      <c r="F68" s="15">
        <v>0</v>
      </c>
      <c r="G68" s="15">
        <v>0</v>
      </c>
      <c r="H68" s="15">
        <f t="shared" si="8"/>
        <v>0</v>
      </c>
      <c r="I68" s="37"/>
      <c r="J68" s="34"/>
    </row>
    <row r="69" ht="21" customHeight="1" spans="1:10">
      <c r="A69" s="12"/>
      <c r="B69" s="13"/>
      <c r="C69" s="14"/>
      <c r="D69" s="12"/>
      <c r="E69" s="14"/>
      <c r="F69" s="15">
        <v>0</v>
      </c>
      <c r="G69" s="15">
        <v>0</v>
      </c>
      <c r="H69" s="15">
        <f t="shared" si="8"/>
        <v>0</v>
      </c>
      <c r="I69" s="37"/>
      <c r="J69" s="34"/>
    </row>
    <row r="70" ht="21" customHeight="1" spans="1:10">
      <c r="A70" s="17"/>
      <c r="B70" s="18" t="s">
        <v>44</v>
      </c>
      <c r="C70" s="19">
        <f>SUM(C67)</f>
        <v>0</v>
      </c>
      <c r="D70" s="19">
        <f>SUM(D67)</f>
        <v>0</v>
      </c>
      <c r="E70" s="19">
        <f>SUM(E67)</f>
        <v>0</v>
      </c>
      <c r="F70" s="20">
        <f>SUM(F67:F69)</f>
        <v>0</v>
      </c>
      <c r="G70" s="20">
        <f>SUM(G67:G69)</f>
        <v>0</v>
      </c>
      <c r="H70" s="20">
        <f t="shared" si="8"/>
        <v>0</v>
      </c>
      <c r="I70" s="35"/>
      <c r="J70" s="36"/>
    </row>
    <row r="71" ht="21" customHeight="1" spans="1:10">
      <c r="A71" s="27">
        <v>10</v>
      </c>
      <c r="B71" s="22" t="s">
        <v>45</v>
      </c>
      <c r="C71" s="23">
        <v>0</v>
      </c>
      <c r="D71" s="21">
        <v>0</v>
      </c>
      <c r="E71" s="23">
        <v>0</v>
      </c>
      <c r="F71" s="30">
        <v>23</v>
      </c>
      <c r="G71" s="16">
        <v>0</v>
      </c>
      <c r="H71" s="16">
        <f t="shared" si="8"/>
        <v>23</v>
      </c>
      <c r="I71" s="61" t="s">
        <v>102</v>
      </c>
      <c r="J71" s="51"/>
    </row>
    <row r="72" ht="21" customHeight="1" spans="1:10">
      <c r="A72" s="27"/>
      <c r="B72" s="28"/>
      <c r="C72" s="29"/>
      <c r="D72" s="27"/>
      <c r="E72" s="29"/>
      <c r="F72" s="30">
        <v>23</v>
      </c>
      <c r="G72" s="16">
        <v>0</v>
      </c>
      <c r="H72" s="16">
        <f t="shared" ref="H72:H87" si="9">SUM(F72:G72)</f>
        <v>23</v>
      </c>
      <c r="I72" s="61" t="s">
        <v>103</v>
      </c>
      <c r="J72" s="51"/>
    </row>
    <row r="73" ht="21" customHeight="1" spans="1:10">
      <c r="A73" s="27"/>
      <c r="B73" s="28"/>
      <c r="C73" s="29"/>
      <c r="D73" s="27"/>
      <c r="E73" s="29"/>
      <c r="F73" s="30">
        <v>12</v>
      </c>
      <c r="G73" s="16">
        <v>0</v>
      </c>
      <c r="H73" s="16">
        <f t="shared" si="9"/>
        <v>12</v>
      </c>
      <c r="I73" s="61" t="s">
        <v>104</v>
      </c>
      <c r="J73" s="51"/>
    </row>
    <row r="74" ht="21" customHeight="1" spans="1:10">
      <c r="A74" s="27"/>
      <c r="B74" s="28"/>
      <c r="C74" s="29"/>
      <c r="D74" s="27"/>
      <c r="E74" s="29"/>
      <c r="F74" s="30">
        <v>69</v>
      </c>
      <c r="G74" s="16">
        <v>0</v>
      </c>
      <c r="H74" s="16">
        <f t="shared" si="9"/>
        <v>69</v>
      </c>
      <c r="I74" s="61" t="s">
        <v>105</v>
      </c>
      <c r="J74" s="51"/>
    </row>
    <row r="75" ht="21" customHeight="1" spans="1:10">
      <c r="A75" s="27"/>
      <c r="B75" s="28"/>
      <c r="C75" s="29"/>
      <c r="D75" s="27"/>
      <c r="E75" s="29"/>
      <c r="F75" s="30">
        <v>265</v>
      </c>
      <c r="G75" s="16">
        <v>0</v>
      </c>
      <c r="H75" s="16">
        <f t="shared" si="9"/>
        <v>265</v>
      </c>
      <c r="I75" s="61" t="s">
        <v>106</v>
      </c>
      <c r="J75" s="51"/>
    </row>
    <row r="76" ht="21" customHeight="1" spans="1:10">
      <c r="A76" s="27"/>
      <c r="B76" s="28"/>
      <c r="C76" s="29"/>
      <c r="D76" s="27"/>
      <c r="E76" s="29"/>
      <c r="F76" s="30">
        <v>428</v>
      </c>
      <c r="G76" s="16">
        <v>0</v>
      </c>
      <c r="H76" s="16">
        <f t="shared" si="9"/>
        <v>428</v>
      </c>
      <c r="I76" s="61" t="s">
        <v>106</v>
      </c>
      <c r="J76" s="51"/>
    </row>
    <row r="77" ht="21" customHeight="1" spans="1:10">
      <c r="A77" s="27"/>
      <c r="B77" s="28"/>
      <c r="C77" s="29"/>
      <c r="D77" s="27"/>
      <c r="E77" s="29"/>
      <c r="F77" s="30">
        <v>713</v>
      </c>
      <c r="G77" s="16">
        <v>0</v>
      </c>
      <c r="H77" s="16">
        <f t="shared" si="9"/>
        <v>713</v>
      </c>
      <c r="I77" s="61" t="s">
        <v>107</v>
      </c>
      <c r="J77" s="51"/>
    </row>
    <row r="78" ht="21" customHeight="1" spans="1:10">
      <c r="A78" s="27"/>
      <c r="B78" s="28"/>
      <c r="C78" s="29"/>
      <c r="D78" s="27"/>
      <c r="E78" s="29"/>
      <c r="F78" s="30">
        <v>12</v>
      </c>
      <c r="G78" s="16">
        <v>0</v>
      </c>
      <c r="H78" s="16">
        <f t="shared" si="9"/>
        <v>12</v>
      </c>
      <c r="I78" s="61" t="s">
        <v>105</v>
      </c>
      <c r="J78" s="51"/>
    </row>
    <row r="79" ht="21" customHeight="1" spans="1:10">
      <c r="A79" s="27"/>
      <c r="B79" s="28"/>
      <c r="C79" s="29"/>
      <c r="D79" s="27"/>
      <c r="E79" s="29"/>
      <c r="F79" s="30">
        <v>41.95</v>
      </c>
      <c r="G79" s="16">
        <v>0</v>
      </c>
      <c r="H79" s="16">
        <f t="shared" si="9"/>
        <v>41.95</v>
      </c>
      <c r="I79" s="49" t="s">
        <v>108</v>
      </c>
      <c r="J79" s="51"/>
    </row>
    <row r="80" ht="21" customHeight="1" spans="1:10">
      <c r="A80" s="27"/>
      <c r="B80" s="28"/>
      <c r="C80" s="29"/>
      <c r="D80" s="27"/>
      <c r="E80" s="29"/>
      <c r="F80" s="30">
        <v>24</v>
      </c>
      <c r="G80" s="16">
        <v>0</v>
      </c>
      <c r="H80" s="16">
        <f t="shared" si="9"/>
        <v>24</v>
      </c>
      <c r="I80" s="49" t="s">
        <v>109</v>
      </c>
      <c r="J80" s="51"/>
    </row>
    <row r="81" ht="21" customHeight="1" spans="1:10">
      <c r="A81" s="27"/>
      <c r="B81" s="28"/>
      <c r="C81" s="29"/>
      <c r="D81" s="27"/>
      <c r="E81" s="29"/>
      <c r="F81" s="30">
        <v>20</v>
      </c>
      <c r="G81" s="16">
        <v>0</v>
      </c>
      <c r="H81" s="16">
        <f t="shared" si="9"/>
        <v>20</v>
      </c>
      <c r="I81" s="49" t="s">
        <v>109</v>
      </c>
      <c r="J81" s="51"/>
    </row>
    <row r="82" ht="21" customHeight="1" spans="1:10">
      <c r="A82" s="27"/>
      <c r="B82" s="28"/>
      <c r="C82" s="29"/>
      <c r="D82" s="27"/>
      <c r="E82" s="29"/>
      <c r="F82" s="30">
        <v>15</v>
      </c>
      <c r="G82" s="16">
        <v>0</v>
      </c>
      <c r="H82" s="16">
        <f t="shared" si="9"/>
        <v>15</v>
      </c>
      <c r="I82" s="49" t="s">
        <v>110</v>
      </c>
      <c r="J82" s="51"/>
    </row>
    <row r="83" ht="21" customHeight="1" spans="1:10">
      <c r="A83" s="27"/>
      <c r="B83" s="28"/>
      <c r="C83" s="29"/>
      <c r="D83" s="27"/>
      <c r="E83" s="29"/>
      <c r="F83" s="30">
        <v>64.95</v>
      </c>
      <c r="G83" s="16">
        <v>0</v>
      </c>
      <c r="H83" s="16">
        <f t="shared" si="9"/>
        <v>64.95</v>
      </c>
      <c r="I83" s="49" t="s">
        <v>111</v>
      </c>
      <c r="J83" s="51"/>
    </row>
    <row r="84" ht="21" customHeight="1" spans="1:10">
      <c r="A84" s="27"/>
      <c r="B84" s="28"/>
      <c r="C84" s="29"/>
      <c r="D84" s="27"/>
      <c r="E84" s="29"/>
      <c r="F84" s="30">
        <v>300</v>
      </c>
      <c r="G84" s="16">
        <v>0</v>
      </c>
      <c r="H84" s="16">
        <f t="shared" si="9"/>
        <v>300</v>
      </c>
      <c r="I84" s="49" t="s">
        <v>111</v>
      </c>
      <c r="J84" s="51"/>
    </row>
    <row r="85" ht="21" customHeight="1" spans="1:10">
      <c r="A85" s="27"/>
      <c r="B85" s="28"/>
      <c r="C85" s="29"/>
      <c r="D85" s="27"/>
      <c r="E85" s="29"/>
      <c r="F85" s="16">
        <v>0</v>
      </c>
      <c r="G85" s="16">
        <v>0</v>
      </c>
      <c r="H85" s="16">
        <f t="shared" si="9"/>
        <v>0</v>
      </c>
      <c r="I85" s="32"/>
      <c r="J85" s="51"/>
    </row>
    <row r="86" ht="21" customHeight="1" spans="1:10">
      <c r="A86" s="24"/>
      <c r="B86" s="25"/>
      <c r="C86" s="26"/>
      <c r="D86" s="24"/>
      <c r="E86" s="26"/>
      <c r="F86" s="16">
        <v>0</v>
      </c>
      <c r="G86" s="16">
        <v>0</v>
      </c>
      <c r="H86" s="16">
        <f t="shared" si="9"/>
        <v>0</v>
      </c>
      <c r="I86" s="32"/>
      <c r="J86" s="51"/>
    </row>
    <row r="87" ht="21" customHeight="1" spans="1:10">
      <c r="A87" s="17"/>
      <c r="B87" s="18" t="s">
        <v>46</v>
      </c>
      <c r="C87" s="19">
        <f>C71</f>
        <v>0</v>
      </c>
      <c r="D87" s="19">
        <f>D71</f>
        <v>0</v>
      </c>
      <c r="E87" s="19">
        <f>E71</f>
        <v>0</v>
      </c>
      <c r="F87" s="20">
        <f>SUM(F71:F86)</f>
        <v>2010.9</v>
      </c>
      <c r="G87" s="20">
        <f>SUM(G71:G86)</f>
        <v>0</v>
      </c>
      <c r="H87" s="20">
        <f t="shared" si="9"/>
        <v>2010.9</v>
      </c>
      <c r="I87" s="35"/>
      <c r="J87" s="52"/>
    </row>
    <row r="88" ht="21" customHeight="1" spans="1:10">
      <c r="A88" s="17"/>
      <c r="B88" s="18" t="s">
        <v>47</v>
      </c>
      <c r="C88" s="19">
        <v>0</v>
      </c>
      <c r="D88" s="19">
        <v>0</v>
      </c>
      <c r="E88" s="19">
        <v>0</v>
      </c>
      <c r="F88" s="20">
        <f>SUM(F87,F70,F66,F63,F52,F48,F33,F21,F17,F14)</f>
        <v>17362.32</v>
      </c>
      <c r="G88" s="20">
        <f>SUM(G14,G17,G21,G33,G48,G52,G63,G66,G70,G87)</f>
        <v>1921.74</v>
      </c>
      <c r="H88" s="20">
        <f>H14+H21+H17+H33+H48+H52+H63+H66+H70+H87</f>
        <v>19284.06</v>
      </c>
      <c r="I88" s="35"/>
      <c r="J88" s="62"/>
    </row>
    <row r="89" ht="21" customHeight="1" spans="1:5">
      <c r="A89" s="1"/>
      <c r="C89" s="2"/>
      <c r="D89" s="1"/>
      <c r="E89" s="1"/>
    </row>
    <row r="90" ht="21" customHeight="1" spans="1:5">
      <c r="A90" s="1"/>
      <c r="C90" s="2"/>
      <c r="D90" s="1"/>
      <c r="E90" s="1"/>
    </row>
    <row r="91" ht="21" customHeight="1" spans="1:5">
      <c r="A91" s="1"/>
      <c r="C91" s="2"/>
      <c r="D91" s="1"/>
      <c r="E91" s="1"/>
    </row>
    <row r="92" ht="21" customHeight="1" spans="1:9">
      <c r="A92" s="53" t="s">
        <v>48</v>
      </c>
      <c r="B92" s="54"/>
      <c r="C92" s="55" t="s">
        <v>49</v>
      </c>
      <c r="D92" s="55"/>
      <c r="E92" s="55" t="s">
        <v>50</v>
      </c>
      <c r="F92" s="55"/>
      <c r="G92" s="55" t="s">
        <v>51</v>
      </c>
      <c r="H92" s="55"/>
      <c r="I92" s="63" t="s">
        <v>52</v>
      </c>
    </row>
    <row r="93" ht="21" customHeight="1" spans="1:9">
      <c r="A93" s="56">
        <v>0</v>
      </c>
      <c r="B93" s="57"/>
      <c r="C93" s="57">
        <f>H88</f>
        <v>19284.06</v>
      </c>
      <c r="D93" s="57"/>
      <c r="E93" s="57">
        <f>F88</f>
        <v>17362.32</v>
      </c>
      <c r="F93" s="57"/>
      <c r="G93" s="57">
        <f>SUM(G88)</f>
        <v>1921.74</v>
      </c>
      <c r="H93" s="57"/>
      <c r="I93" s="64">
        <f>SUM(E93:H93)</f>
        <v>19284.06</v>
      </c>
    </row>
    <row r="94" ht="21" customHeight="1" spans="1:5">
      <c r="A94" s="1"/>
      <c r="C94" s="2"/>
      <c r="D94" s="1"/>
      <c r="E94" s="1"/>
    </row>
    <row r="95" ht="21" customHeight="1" spans="1:9">
      <c r="A95" s="58" t="s">
        <v>53</v>
      </c>
      <c r="B95" s="59"/>
      <c r="C95" s="60" t="s">
        <v>54</v>
      </c>
      <c r="D95" s="58"/>
      <c r="E95" s="58" t="s">
        <v>55</v>
      </c>
      <c r="F95" s="58"/>
      <c r="G95" s="58" t="s">
        <v>56</v>
      </c>
      <c r="H95" s="58"/>
      <c r="I95" s="59"/>
    </row>
    <row r="96" ht="21" customHeight="1" spans="1:5">
      <c r="A96" s="1"/>
      <c r="C96" s="2"/>
      <c r="D96" s="1"/>
      <c r="E96" s="1"/>
    </row>
    <row r="97" ht="21" customHeight="1"/>
    <row r="98" ht="21" customHeight="1"/>
  </sheetData>
  <mergeCells count="76">
    <mergeCell ref="C2:H2"/>
    <mergeCell ref="C6:E6"/>
    <mergeCell ref="F6:I6"/>
    <mergeCell ref="A92:B92"/>
    <mergeCell ref="C92:D92"/>
    <mergeCell ref="E92:F92"/>
    <mergeCell ref="G92:H92"/>
    <mergeCell ref="A93:B93"/>
    <mergeCell ref="C93:D93"/>
    <mergeCell ref="E93:F93"/>
    <mergeCell ref="G93:H93"/>
    <mergeCell ref="A6:A7"/>
    <mergeCell ref="A8:A13"/>
    <mergeCell ref="A15:A16"/>
    <mergeCell ref="A18:A20"/>
    <mergeCell ref="A22:A32"/>
    <mergeCell ref="A34:A47"/>
    <mergeCell ref="A49:A51"/>
    <mergeCell ref="A53:A62"/>
    <mergeCell ref="A64:A65"/>
    <mergeCell ref="A67:A69"/>
    <mergeCell ref="A71:A86"/>
    <mergeCell ref="B6:B7"/>
    <mergeCell ref="B8:B13"/>
    <mergeCell ref="B15:B16"/>
    <mergeCell ref="B18:B20"/>
    <mergeCell ref="B22:B32"/>
    <mergeCell ref="B34:B47"/>
    <mergeCell ref="B49:B51"/>
    <mergeCell ref="B53:B62"/>
    <mergeCell ref="B64:B65"/>
    <mergeCell ref="B67:B69"/>
    <mergeCell ref="B71:B86"/>
    <mergeCell ref="C8:C13"/>
    <mergeCell ref="C15:C16"/>
    <mergeCell ref="C18:C20"/>
    <mergeCell ref="C22:C32"/>
    <mergeCell ref="C34:C47"/>
    <mergeCell ref="C49:C51"/>
    <mergeCell ref="C53:C62"/>
    <mergeCell ref="C64:C65"/>
    <mergeCell ref="C67:C69"/>
    <mergeCell ref="C71:C86"/>
    <mergeCell ref="D8:D13"/>
    <mergeCell ref="D15:D16"/>
    <mergeCell ref="D18:D20"/>
    <mergeCell ref="D22:D32"/>
    <mergeCell ref="D34:D47"/>
    <mergeCell ref="D49:D51"/>
    <mergeCell ref="D53:D62"/>
    <mergeCell ref="D64:D65"/>
    <mergeCell ref="D67:D69"/>
    <mergeCell ref="D71:D86"/>
    <mergeCell ref="E8:E13"/>
    <mergeCell ref="E15:E16"/>
    <mergeCell ref="E18:E20"/>
    <mergeCell ref="E22:E32"/>
    <mergeCell ref="E34:E47"/>
    <mergeCell ref="E49:E51"/>
    <mergeCell ref="E53:E62"/>
    <mergeCell ref="E64:E65"/>
    <mergeCell ref="E67:E69"/>
    <mergeCell ref="E71:E86"/>
    <mergeCell ref="J4:J5"/>
    <mergeCell ref="J6:J7"/>
    <mergeCell ref="J8:J14"/>
    <mergeCell ref="J15:J17"/>
    <mergeCell ref="J18:J21"/>
    <mergeCell ref="J22:J33"/>
    <mergeCell ref="J34:J48"/>
    <mergeCell ref="J49:J52"/>
    <mergeCell ref="J53:J63"/>
    <mergeCell ref="J64:J66"/>
    <mergeCell ref="J67:J70"/>
    <mergeCell ref="J71:J87"/>
    <mergeCell ref="H4:I5"/>
  </mergeCells>
  <pageMargins left="0.75" right="0.472222222222222" top="1" bottom="1" header="0.5" footer="0.5"/>
  <pageSetup paperSize="9" scale="38" fitToWidth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员工报销明细1</vt:lpstr>
      <vt:lpstr>员工报销明细2</vt:lpstr>
      <vt:lpstr>员工报销明细3</vt:lpstr>
      <vt:lpstr>员工报销明细4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差不多先生</cp:lastModifiedBy>
  <dcterms:created xsi:type="dcterms:W3CDTF">2014-04-15T08:52:00Z</dcterms:created>
  <cp:lastPrinted>2017-11-07T06:55:00Z</cp:lastPrinted>
  <dcterms:modified xsi:type="dcterms:W3CDTF">2022-01-06T10:37:49Z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D07610F41ABD4317B31EAA5B7B68FC1E</vt:lpwstr>
  </property>
</Properties>
</file>