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2023创大\报销\"/>
    </mc:Choice>
  </mc:AlternateContent>
  <bookViews>
    <workbookView xWindow="0" yWindow="0"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62913"/>
</workbook>
</file>

<file path=xl/calcChain.xml><?xml version="1.0" encoding="utf-8"?>
<calcChain xmlns="http://schemas.openxmlformats.org/spreadsheetml/2006/main">
  <c r="G16" i="2" l="1"/>
  <c r="G18" i="2" s="1"/>
  <c r="H15" i="2"/>
  <c r="H17" i="2"/>
  <c r="G15" i="2"/>
  <c r="H16" i="2"/>
  <c r="H36" i="2"/>
  <c r="I35" i="2"/>
  <c r="I34" i="2"/>
  <c r="I36" i="2" s="1"/>
  <c r="I18" i="2"/>
  <c r="G21" i="2" s="1"/>
  <c r="H18" i="2"/>
  <c r="B21" i="2" s="1"/>
  <c r="D53" i="3"/>
  <c r="C53" i="3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H44" i="3"/>
  <c r="G44" i="3"/>
  <c r="G53" i="3" s="1"/>
  <c r="G58" i="3" s="1"/>
  <c r="F44" i="3"/>
  <c r="D44" i="3"/>
  <c r="C44" i="3"/>
  <c r="H43" i="3"/>
  <c r="H42" i="3"/>
  <c r="H41" i="3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E37" i="3"/>
  <c r="D37" i="3"/>
  <c r="C37" i="3"/>
  <c r="H36" i="3"/>
  <c r="H35" i="3"/>
  <c r="H34" i="3"/>
  <c r="H37" i="3" s="1"/>
  <c r="H33" i="3"/>
  <c r="E33" i="3"/>
  <c r="G32" i="3"/>
  <c r="F32" i="3"/>
  <c r="F53" i="3" s="1"/>
  <c r="E58" i="3" s="1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E21" i="3"/>
  <c r="D21" i="3"/>
  <c r="C21" i="3"/>
  <c r="H20" i="3"/>
  <c r="H19" i="3"/>
  <c r="H18" i="3"/>
  <c r="H21" i="3" s="1"/>
  <c r="H17" i="3"/>
  <c r="E17" i="3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K21" i="2" l="1"/>
  <c r="E53" i="3"/>
  <c r="A58" i="3" s="1"/>
  <c r="I58" i="3" s="1"/>
  <c r="H53" i="3"/>
  <c r="C58" i="3" s="1"/>
</calcChain>
</file>

<file path=xl/sharedStrings.xml><?xml version="1.0" encoding="utf-8"?>
<sst xmlns="http://schemas.openxmlformats.org/spreadsheetml/2006/main" count="116" uniqueCount="90">
  <si>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</si>
  <si>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</si>
  <si>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</si>
  <si>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</si>
  <si>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</si>
  <si>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</si>
  <si>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</si>
  <si>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</si>
  <si>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</si>
  <si>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</si>
  <si>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</si>
  <si>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</si>
  <si>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</si>
  <si>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</si>
  <si>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</si>
  <si>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</si>
  <si>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</si>
  <si>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</si>
  <si>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</si>
  <si>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</si>
  <si>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</si>
  <si>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</si>
  <si>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</si>
  <si>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</si>
  <si>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</si>
  <si>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</si>
  <si>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</si>
  <si>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</si>
  <si>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</si>
  <si>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</si>
  <si>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</si>
  <si>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</si>
  <si>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</si>
  <si>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</si>
  <si>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</si>
  <si>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</si>
  <si>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</si>
  <si>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</si>
  <si>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</si>
  <si>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</si>
  <si>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</si>
  <si>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</si>
  <si>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</si>
  <si>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</si>
  <si>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</si>
  <si>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</si>
  <si>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</si>
  <si>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</si>
  <si>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</si>
  <si>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</si>
  <si>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</si>
  <si>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</si>
  <si>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</si>
  <si>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</si>
  <si>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</si>
  <si>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</si>
  <si>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</si>
  <si>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</si>
  <si>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</si>
  <si>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</si>
  <si>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</si>
  <si>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</si>
  <si>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</si>
  <si>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</si>
  <si>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</si>
  <si>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</si>
  <si>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</si>
  <si>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</si>
  <si>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</si>
  <si>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</si>
  <si>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</si>
  <si>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</si>
  <si>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</si>
  <si>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</si>
  <si>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</si>
  <si>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</si>
  <si>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</si>
  <si>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</si>
  <si>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</si>
  <si>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</si>
  <si>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</si>
  <si>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范瑞芬</t>
  </si>
  <si>
    <t>杭州</t>
  </si>
  <si>
    <t>经理</t>
  </si>
  <si>
    <t>市场及资源管理部</t>
  </si>
  <si>
    <t>HMZA-231085</t>
  </si>
  <si>
    <t>9.10-11</t>
  </si>
  <si>
    <t>9.6-9&amp;9.12-15</t>
  </si>
  <si>
    <t>冰杯+酒水</t>
  </si>
  <si>
    <t>闪送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</si>
</sst>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0_);[Red]\(0.00\)"/>
    <numFmt numFmtId="167" formatCode="#,##0.00_ "/>
    <numFmt numFmtId="168" formatCode="#,##0.00;[Red]#,##0.00"/>
    <numFmt numFmtId="169" formatCode="0.00_ "/>
    <numFmt numFmtId="170" formatCode="#,##0.00_);[Red]\(#,##0.00\)"/>
  </numFmts>
  <fonts count="14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indexed="8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5" fontId="4" fillId="3" borderId="8" xfId="2" applyNumberFormat="1" applyFont="1" applyFill="1" applyBorder="1" applyAlignment="1">
      <alignment horizontal="center" vertical="center"/>
    </xf>
    <xf numFmtId="16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67" fontId="4" fillId="0" borderId="0" xfId="2" applyNumberFormat="1" applyFont="1" applyBorder="1" applyAlignment="1">
      <alignment horizontal="left" vertical="center"/>
    </xf>
    <xf numFmtId="16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0" fontId="0" fillId="0" borderId="0" xfId="0" applyNumberFormat="1">
      <alignment vertical="center"/>
    </xf>
    <xf numFmtId="169" fontId="9" fillId="6" borderId="8" xfId="0" applyNumberFormat="1" applyFont="1" applyFill="1" applyBorder="1" applyAlignment="1">
      <alignment horizontal="center" vertical="center"/>
    </xf>
    <xf numFmtId="169" fontId="9" fillId="7" borderId="8" xfId="0" applyNumberFormat="1" applyFont="1" applyFill="1" applyBorder="1" applyAlignment="1">
      <alignment horizontal="center" vertical="center"/>
    </xf>
    <xf numFmtId="17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69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9" fontId="9" fillId="6" borderId="8" xfId="0" applyNumberFormat="1" applyFont="1" applyFill="1" applyBorder="1" applyAlignment="1">
      <alignment horizontal="center" vertical="center"/>
    </xf>
    <xf numFmtId="16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67" fontId="10" fillId="3" borderId="6" xfId="0" applyNumberFormat="1" applyFont="1" applyFill="1" applyBorder="1" applyAlignment="1">
      <alignment horizontal="center" vertical="center"/>
    </xf>
    <xf numFmtId="16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0" fontId="0" fillId="0" borderId="8" xfId="0" applyNumberFormat="1" applyBorder="1" applyAlignment="1">
      <alignment horizontal="right" vertical="center"/>
    </xf>
    <xf numFmtId="170" fontId="0" fillId="0" borderId="9" xfId="0" applyNumberFormat="1" applyBorder="1" applyAlignment="1">
      <alignment horizontal="center" vertical="center"/>
    </xf>
    <xf numFmtId="17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65" fontId="4" fillId="3" borderId="6" xfId="2" applyNumberFormat="1" applyFont="1" applyFill="1" applyBorder="1" applyAlignment="1">
      <alignment horizontal="center" vertical="center"/>
    </xf>
    <xf numFmtId="165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68" fontId="5" fillId="0" borderId="6" xfId="2" applyNumberFormat="1" applyFont="1" applyBorder="1" applyAlignment="1">
      <alignment horizontal="center" vertical="center"/>
    </xf>
    <xf numFmtId="16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67" fontId="5" fillId="3" borderId="8" xfId="2" applyNumberFormat="1" applyFont="1" applyFill="1" applyBorder="1" applyAlignment="1">
      <alignment horizontal="center" vertical="center"/>
    </xf>
    <xf numFmtId="165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31"/>
    <col min="2" max="2" width="16.7265625" customWidth="1"/>
    <col min="3" max="3" width="9" style="32"/>
    <col min="9" max="9" width="24.90625" customWidth="1"/>
    <col min="10" max="10" width="39.45312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>
      <c r="H4" s="71" t="s">
        <v>1</v>
      </c>
      <c r="I4" s="71"/>
      <c r="J4" s="71" t="s">
        <v>2</v>
      </c>
    </row>
    <row r="5" spans="1:12" ht="21" customHeight="1">
      <c r="H5" s="72"/>
      <c r="I5" s="72"/>
      <c r="J5" s="72"/>
    </row>
    <row r="6" spans="1:12" ht="21" customHeight="1">
      <c r="A6" s="58" t="s">
        <v>3</v>
      </c>
      <c r="B6" s="6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3" t="s">
        <v>7</v>
      </c>
    </row>
    <row r="7" spans="1:12" ht="21" customHeight="1">
      <c r="A7" s="58"/>
      <c r="B7" s="63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3"/>
    </row>
    <row r="8" spans="1:12" ht="21" customHeight="1">
      <c r="A8" s="59">
        <v>1</v>
      </c>
      <c r="B8" s="64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16</v>
      </c>
    </row>
    <row r="9" spans="1:12" ht="21" customHeight="1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>
      <c r="A14" s="60">
        <v>2</v>
      </c>
      <c r="B14" s="65" t="s">
        <v>18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>
      <c r="A17" s="59">
        <v>3</v>
      </c>
      <c r="B17" s="64" t="s">
        <v>21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7" t="s">
        <v>22</v>
      </c>
    </row>
    <row r="18" spans="1:10" ht="21" customHeight="1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>
      <c r="A22" s="59">
        <v>4</v>
      </c>
      <c r="B22" s="64" t="s">
        <v>24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25</v>
      </c>
    </row>
    <row r="23" spans="1:10" ht="21" customHeight="1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>
      <c r="A25" s="60">
        <v>5</v>
      </c>
      <c r="B25" s="65" t="s">
        <v>27</v>
      </c>
      <c r="C25" s="68">
        <v>0</v>
      </c>
      <c r="D25" s="60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6" t="s">
        <v>28</v>
      </c>
    </row>
    <row r="26" spans="1:10" ht="21" customHeight="1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>
      <c r="A28" s="59">
        <v>6</v>
      </c>
      <c r="B28" s="64" t="s">
        <v>30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>
      <c r="A33" s="59">
        <v>7</v>
      </c>
      <c r="B33" s="64" t="s">
        <v>33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>
      <c r="A38" s="59">
        <v>8</v>
      </c>
      <c r="B38" s="64" t="s">
        <v>35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36</v>
      </c>
    </row>
    <row r="39" spans="1:10" ht="21" customHeight="1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>
      <c r="A41" s="59">
        <v>9</v>
      </c>
      <c r="B41" s="64" t="s">
        <v>38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>
      <c r="A45" s="60">
        <v>10</v>
      </c>
      <c r="B45" s="64" t="s">
        <v>41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>
      <c r="A57" s="53" t="s">
        <v>44</v>
      </c>
      <c r="B57" s="54"/>
      <c r="C57" s="55" t="s">
        <v>45</v>
      </c>
      <c r="D57" s="55"/>
      <c r="E57" s="55" t="s">
        <v>46</v>
      </c>
      <c r="F57" s="55"/>
      <c r="G57" s="55" t="s">
        <v>47</v>
      </c>
      <c r="H57" s="55"/>
      <c r="I57" s="48" t="s">
        <v>48</v>
      </c>
    </row>
    <row r="58" spans="1:10" ht="21" customHeight="1">
      <c r="A58" s="56">
        <f>E53</f>
        <v>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0</v>
      </c>
    </row>
    <row r="60" spans="1:10" ht="21" customHeight="1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3" workbookViewId="0">
      <selection activeCell="K16" sqref="K16"/>
    </sheetView>
  </sheetViews>
  <sheetFormatPr defaultColWidth="9"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49999999999999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>
      <c r="B5" s="3"/>
      <c r="C5" s="4"/>
      <c r="D5" s="5" t="s">
        <v>54</v>
      </c>
      <c r="E5" s="5"/>
      <c r="F5" s="83" t="s">
        <v>81</v>
      </c>
      <c r="G5" s="83"/>
      <c r="H5" s="5" t="s">
        <v>55</v>
      </c>
      <c r="I5" s="4"/>
      <c r="J5" s="83" t="s">
        <v>83</v>
      </c>
      <c r="K5" s="84"/>
    </row>
    <row r="6" spans="2:11" ht="20.149999999999999" customHeight="1">
      <c r="B6" s="6"/>
      <c r="C6" s="7"/>
      <c r="D6" s="8" t="s">
        <v>56</v>
      </c>
      <c r="E6" s="8"/>
      <c r="F6" s="85" t="s">
        <v>82</v>
      </c>
      <c r="G6" s="85"/>
      <c r="H6" s="8" t="s">
        <v>57</v>
      </c>
      <c r="I6" s="7"/>
      <c r="J6" s="85" t="s">
        <v>84</v>
      </c>
      <c r="K6" s="86"/>
    </row>
    <row r="7" spans="2:11" ht="20.149999999999999" customHeight="1">
      <c r="B7" s="6"/>
      <c r="C7" s="7"/>
      <c r="D7" s="8" t="s">
        <v>58</v>
      </c>
      <c r="E7" s="8"/>
      <c r="F7" s="85">
        <v>2023.9</v>
      </c>
      <c r="G7" s="85"/>
      <c r="H7" s="8" t="s">
        <v>59</v>
      </c>
      <c r="I7" s="22"/>
      <c r="J7" s="85">
        <v>2023.9</v>
      </c>
      <c r="K7" s="86"/>
    </row>
    <row r="8" spans="2:11" ht="20.149999999999999" customHeight="1">
      <c r="B8" s="9"/>
      <c r="C8" s="10"/>
      <c r="D8" s="11"/>
      <c r="E8" s="11"/>
      <c r="F8" s="12"/>
      <c r="G8" s="12"/>
      <c r="H8" s="11" t="s">
        <v>60</v>
      </c>
      <c r="I8" s="23"/>
      <c r="J8" s="87" t="s">
        <v>85</v>
      </c>
      <c r="K8" s="88"/>
    </row>
    <row r="9" spans="2:11" ht="20.149999999999999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>
      <c r="B10" s="89" t="s">
        <v>3</v>
      </c>
      <c r="C10" s="90"/>
      <c r="D10" s="14" t="s">
        <v>61</v>
      </c>
      <c r="E10" s="91" t="s">
        <v>62</v>
      </c>
      <c r="F10" s="92"/>
      <c r="G10" s="16" t="s">
        <v>63</v>
      </c>
      <c r="H10" s="15" t="s">
        <v>64</v>
      </c>
      <c r="I10" s="91" t="s">
        <v>65</v>
      </c>
      <c r="J10" s="92"/>
      <c r="K10" s="16" t="s">
        <v>66</v>
      </c>
    </row>
    <row r="11" spans="2:11" ht="20.149999999999999" customHeight="1">
      <c r="B11" s="93">
        <v>1</v>
      </c>
      <c r="C11" s="94"/>
      <c r="D11" s="104" t="s">
        <v>67</v>
      </c>
      <c r="E11" s="93" t="s">
        <v>68</v>
      </c>
      <c r="F11" s="94"/>
      <c r="G11" s="17">
        <v>38</v>
      </c>
      <c r="H11" s="17">
        <v>38</v>
      </c>
      <c r="I11" s="95"/>
      <c r="J11" s="96"/>
      <c r="K11" s="24"/>
    </row>
    <row r="12" spans="2:11" ht="20.149999999999999" customHeight="1">
      <c r="B12" s="93">
        <v>2</v>
      </c>
      <c r="C12" s="94"/>
      <c r="D12" s="105"/>
      <c r="E12" s="97" t="s">
        <v>69</v>
      </c>
      <c r="F12" s="97"/>
      <c r="G12" s="17">
        <v>0</v>
      </c>
      <c r="H12" s="17"/>
      <c r="I12" s="95"/>
      <c r="J12" s="96"/>
      <c r="K12" s="24"/>
    </row>
    <row r="13" spans="2:11" ht="20.149999999999999" customHeight="1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/>
    </row>
    <row r="14" spans="2:11" ht="20.149999999999999" customHeight="1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/>
    </row>
    <row r="15" spans="2:11" ht="20.149999999999999" customHeight="1">
      <c r="B15" s="93">
        <v>5</v>
      </c>
      <c r="C15" s="94"/>
      <c r="D15" s="104" t="s">
        <v>41</v>
      </c>
      <c r="E15" s="97" t="s">
        <v>71</v>
      </c>
      <c r="F15" s="97"/>
      <c r="G15" s="17">
        <f>388+356+82+400+300+92+50+45</f>
        <v>1713</v>
      </c>
      <c r="H15" s="17">
        <f>G15</f>
        <v>1713</v>
      </c>
      <c r="I15" s="95"/>
      <c r="J15" s="96"/>
      <c r="K15" s="24"/>
    </row>
    <row r="16" spans="2:11" ht="20.149999999999999" customHeight="1">
      <c r="B16" s="93">
        <v>6</v>
      </c>
      <c r="C16" s="94"/>
      <c r="D16" s="105"/>
      <c r="E16" s="97" t="s">
        <v>88</v>
      </c>
      <c r="F16" s="97"/>
      <c r="G16" s="17">
        <f>H16</f>
        <v>1936.1</v>
      </c>
      <c r="H16" s="17">
        <f>1104+70+99+335.7+327.4</f>
        <v>1936.1</v>
      </c>
      <c r="I16" s="95"/>
      <c r="J16" s="96"/>
      <c r="K16" s="24"/>
    </row>
    <row r="17" spans="1:11" ht="20.149999999999999" customHeight="1">
      <c r="B17" s="93">
        <v>7</v>
      </c>
      <c r="C17" s="94"/>
      <c r="D17" s="106"/>
      <c r="E17" s="97" t="s">
        <v>89</v>
      </c>
      <c r="F17" s="97"/>
      <c r="G17" s="17">
        <v>27.7</v>
      </c>
      <c r="H17" s="17">
        <f>G17</f>
        <v>27.7</v>
      </c>
      <c r="I17" s="95"/>
      <c r="J17" s="96"/>
      <c r="K17" s="24"/>
    </row>
    <row r="18" spans="1:11" ht="20.149999999999999" customHeight="1">
      <c r="B18" s="91" t="s">
        <v>43</v>
      </c>
      <c r="C18" s="98"/>
      <c r="D18" s="98"/>
      <c r="E18" s="98"/>
      <c r="F18" s="92"/>
      <c r="G18" s="18">
        <f>SUM(G11:G17)</f>
        <v>3714.7999999999997</v>
      </c>
      <c r="H18" s="18">
        <f>SUM(H11:H17)</f>
        <v>3714.7999999999997</v>
      </c>
      <c r="I18" s="99">
        <f>SUM(I11:J17)</f>
        <v>0</v>
      </c>
      <c r="J18" s="100"/>
      <c r="K18" s="25"/>
    </row>
    <row r="19" spans="1:11" ht="20.149999999999999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>
      <c r="B20" s="101" t="s">
        <v>64</v>
      </c>
      <c r="C20" s="101"/>
      <c r="D20" s="101"/>
      <c r="E20" s="101"/>
      <c r="F20" s="101"/>
      <c r="G20" s="101" t="s">
        <v>72</v>
      </c>
      <c r="H20" s="101"/>
      <c r="I20" s="101"/>
      <c r="J20" s="101"/>
      <c r="K20" s="16" t="s">
        <v>73</v>
      </c>
    </row>
    <row r="21" spans="1:11" ht="20.149999999999999" customHeight="1">
      <c r="B21" s="102">
        <f>H18</f>
        <v>3714.7999999999997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3714.7999999999997</v>
      </c>
    </row>
    <row r="22" spans="1:11" ht="20.149999999999999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>
      <c r="B23" s="13" t="s">
        <v>74</v>
      </c>
      <c r="C23" s="13"/>
      <c r="D23" s="13"/>
      <c r="E23" s="13"/>
      <c r="F23" s="13" t="s">
        <v>50</v>
      </c>
      <c r="G23" s="13" t="s">
        <v>75</v>
      </c>
      <c r="H23" s="13"/>
      <c r="I23" s="13"/>
      <c r="J23" s="13" t="s">
        <v>52</v>
      </c>
      <c r="K23" s="13"/>
    </row>
    <row r="26" spans="1:11" ht="18.5">
      <c r="A26" s="50" t="s">
        <v>76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49999999999999" customHeight="1">
      <c r="B28" s="3"/>
      <c r="C28" s="4"/>
      <c r="D28" s="5" t="s">
        <v>54</v>
      </c>
      <c r="E28" s="5"/>
      <c r="F28" s="83" t="s">
        <v>81</v>
      </c>
      <c r="G28" s="83"/>
      <c r="H28" s="5" t="s">
        <v>55</v>
      </c>
      <c r="I28" s="4"/>
      <c r="J28" s="83" t="s">
        <v>83</v>
      </c>
      <c r="K28" s="84"/>
    </row>
    <row r="29" spans="1:11" ht="20.149999999999999" customHeight="1">
      <c r="B29" s="6"/>
      <c r="C29" s="7"/>
      <c r="D29" s="8" t="s">
        <v>56</v>
      </c>
      <c r="E29" s="8"/>
      <c r="F29" s="85" t="s">
        <v>82</v>
      </c>
      <c r="G29" s="85"/>
      <c r="H29" s="8" t="s">
        <v>57</v>
      </c>
      <c r="I29" s="7"/>
      <c r="J29" s="85" t="s">
        <v>84</v>
      </c>
      <c r="K29" s="86"/>
    </row>
    <row r="30" spans="1:11" ht="20.149999999999999" customHeight="1">
      <c r="B30" s="6"/>
      <c r="C30" s="7"/>
      <c r="D30" s="8" t="s">
        <v>58</v>
      </c>
      <c r="E30" s="8"/>
      <c r="F30" s="85">
        <v>2023.9</v>
      </c>
      <c r="G30" s="85"/>
      <c r="H30" s="8" t="s">
        <v>59</v>
      </c>
      <c r="I30" s="22"/>
      <c r="J30" s="85">
        <v>2023.9</v>
      </c>
      <c r="K30" s="86"/>
    </row>
    <row r="31" spans="1:11" ht="20.149999999999999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7" t="s">
        <v>85</v>
      </c>
      <c r="K31" s="88"/>
    </row>
    <row r="32" spans="1:11" ht="20.149999999999999" customHeight="1"/>
    <row r="33" spans="2:11" ht="20.149999999999999" customHeight="1">
      <c r="B33" s="97"/>
      <c r="C33" s="97"/>
      <c r="D33" s="19" t="s">
        <v>77</v>
      </c>
      <c r="E33" s="97" t="s">
        <v>78</v>
      </c>
      <c r="F33" s="97"/>
      <c r="G33" s="17" t="s">
        <v>79</v>
      </c>
      <c r="H33" s="17" t="s">
        <v>80</v>
      </c>
      <c r="I33" s="103" t="s">
        <v>43</v>
      </c>
      <c r="J33" s="103"/>
      <c r="K33" s="28" t="s">
        <v>66</v>
      </c>
    </row>
    <row r="34" spans="2:11" ht="20.149999999999999" customHeight="1">
      <c r="B34" s="97">
        <v>1</v>
      </c>
      <c r="C34" s="97"/>
      <c r="D34" s="20"/>
      <c r="E34" s="97" t="s">
        <v>87</v>
      </c>
      <c r="F34" s="97"/>
      <c r="G34" s="17">
        <v>100</v>
      </c>
      <c r="H34" s="17">
        <v>8</v>
      </c>
      <c r="I34" s="95">
        <f>G34*H34</f>
        <v>800</v>
      </c>
      <c r="J34" s="96"/>
      <c r="K34" s="29"/>
    </row>
    <row r="35" spans="2:11" ht="20.149999999999999" customHeight="1">
      <c r="B35" s="97">
        <v>2</v>
      </c>
      <c r="C35" s="97"/>
      <c r="D35" s="20"/>
      <c r="E35" s="97" t="s">
        <v>86</v>
      </c>
      <c r="F35" s="97"/>
      <c r="G35" s="17">
        <v>200</v>
      </c>
      <c r="H35" s="17">
        <v>2</v>
      </c>
      <c r="I35" s="95">
        <f t="shared" ref="I35" si="0">G35*H35</f>
        <v>400</v>
      </c>
      <c r="J35" s="96"/>
      <c r="K35" s="29"/>
    </row>
    <row r="36" spans="2:11" ht="20.149999999999999" customHeight="1">
      <c r="B36" s="91" t="s">
        <v>43</v>
      </c>
      <c r="C36" s="98"/>
      <c r="D36" s="98"/>
      <c r="E36" s="98"/>
      <c r="F36" s="92"/>
      <c r="G36" s="18"/>
      <c r="H36" s="18">
        <f>SUM(H19:H35)</f>
        <v>10</v>
      </c>
      <c r="I36" s="99">
        <f>SUM(I34:J35)</f>
        <v>1200</v>
      </c>
      <c r="J36" s="100"/>
      <c r="K36" s="25"/>
    </row>
    <row r="37" spans="2:11" ht="20.149999999999999" customHeight="1">
      <c r="B37" s="13" t="s">
        <v>74</v>
      </c>
      <c r="C37" s="13"/>
      <c r="D37" s="13"/>
      <c r="E37" s="13"/>
      <c r="F37" s="13" t="s">
        <v>50</v>
      </c>
      <c r="G37" s="13" t="s">
        <v>75</v>
      </c>
      <c r="H37" s="13"/>
      <c r="I37" s="13"/>
      <c r="J37" s="13" t="s">
        <v>52</v>
      </c>
      <c r="K37" s="13"/>
    </row>
  </sheetData>
  <mergeCells count="59">
    <mergeCell ref="B36:F36"/>
    <mergeCell ref="I36:J36"/>
    <mergeCell ref="D11:D14"/>
    <mergeCell ref="D15:D17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2017-09-06T05:53:00Z</cp:lastPrinted>
  <dcterms:created xsi:type="dcterms:W3CDTF">2014-04-15T08:52:00Z</dcterms:created>
  <dcterms:modified xsi:type="dcterms:W3CDTF">2023-09-19T03:10:25Z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