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95" windowHeight="8100"/>
  </bookViews>
  <sheets>
    <sheet name="预算表" sheetId="1" r:id="rId1"/>
  </sheets>
  <definedNames>
    <definedName name="_xlnm.Print_Area" localSheetId="0">预算表!$A$1:$L$31</definedName>
  </definedNames>
  <calcPr calcId="144525" concurrentCalc="0"/>
</workbook>
</file>

<file path=xl/calcChain.xml><?xml version="1.0" encoding="utf-8"?>
<calcChain xmlns="http://schemas.openxmlformats.org/spreadsheetml/2006/main">
  <c r="I27" i="1" l="1"/>
  <c r="I30" i="1"/>
  <c r="I29" i="1"/>
  <c r="I14" i="1"/>
  <c r="I11" i="1"/>
  <c r="I34" i="1"/>
  <c r="I22" i="1"/>
  <c r="I9" i="1"/>
  <c r="I10" i="1"/>
  <c r="I16" i="1"/>
  <c r="I17" i="1"/>
  <c r="I18" i="1"/>
  <c r="I19" i="1"/>
  <c r="I35" i="1"/>
  <c r="I12" i="1"/>
  <c r="I13" i="1"/>
  <c r="I15" i="1"/>
  <c r="I20" i="1"/>
  <c r="I21" i="1"/>
  <c r="I23" i="1"/>
  <c r="I24" i="1"/>
  <c r="I25" i="1"/>
  <c r="I26" i="1"/>
  <c r="I28" i="1"/>
  <c r="I31" i="1"/>
  <c r="I32" i="1"/>
  <c r="I33" i="1"/>
  <c r="I36" i="1"/>
  <c r="I37" i="1"/>
  <c r="I38" i="1"/>
</calcChain>
</file>

<file path=xl/sharedStrings.xml><?xml version="1.0" encoding="utf-8"?>
<sst xmlns="http://schemas.openxmlformats.org/spreadsheetml/2006/main" count="193" uniqueCount="91">
  <si>
    <t>Y20171012北京康辉预算</t>
  </si>
  <si>
    <t>组团社：北京康辉</t>
  </si>
  <si>
    <t>联系人：赵峰</t>
  </si>
  <si>
    <t>组团社团号：</t>
  </si>
  <si>
    <t>供应商名称：昆明康辉旅行社有限公司永丰分公司</t>
  </si>
  <si>
    <t>联系人： 叶青 13987182263</t>
  </si>
  <si>
    <t>团队人数：50人</t>
  </si>
  <si>
    <t>天数： 4天</t>
  </si>
  <si>
    <t>项目</t>
  </si>
  <si>
    <t>规格</t>
  </si>
  <si>
    <t>数量</t>
  </si>
  <si>
    <t>单位</t>
  </si>
  <si>
    <t>单价</t>
  </si>
  <si>
    <t>总价</t>
  </si>
  <si>
    <t>备注</t>
  </si>
  <si>
    <t>昆明索菲特酒店</t>
  </si>
  <si>
    <t>间</t>
  </si>
  <si>
    <t>晚</t>
  </si>
  <si>
    <t>元</t>
  </si>
  <si>
    <t>含双早</t>
  </si>
  <si>
    <t>会场：云南厅</t>
  </si>
  <si>
    <t>场</t>
  </si>
  <si>
    <t>天</t>
  </si>
  <si>
    <t>茶歇</t>
  </si>
  <si>
    <t>人</t>
  </si>
  <si>
    <t>次</t>
  </si>
  <si>
    <t>水果点心，咖啡红茶</t>
  </si>
  <si>
    <t>自助餐午餐</t>
  </si>
  <si>
    <t>餐</t>
  </si>
  <si>
    <t>保底人数50人</t>
  </si>
  <si>
    <t>自助餐晚餐</t>
  </si>
  <si>
    <t>例行，会议单独开餐</t>
  </si>
  <si>
    <t>外出用餐</t>
  </si>
  <si>
    <t>僾伲山庄</t>
  </si>
  <si>
    <t>桌</t>
  </si>
  <si>
    <t>10人桌，推荐餐标，不含酒水</t>
  </si>
  <si>
    <t>黑松岩餐厅</t>
  </si>
  <si>
    <t>用车</t>
  </si>
  <si>
    <t>小车接送机</t>
  </si>
  <si>
    <t>辆</t>
  </si>
  <si>
    <t>趟</t>
  </si>
  <si>
    <t>单趟不含往返</t>
  </si>
  <si>
    <t>别克商务接送机</t>
  </si>
  <si>
    <t>团</t>
  </si>
  <si>
    <t>门票</t>
  </si>
  <si>
    <t>西山森林公园套票</t>
  </si>
  <si>
    <t>含门票，但单程索道，环保大巴，电瓶车</t>
  </si>
  <si>
    <t>云南民族村</t>
  </si>
  <si>
    <t>石林</t>
  </si>
  <si>
    <t>含景区电瓶车</t>
  </si>
  <si>
    <t>九乡</t>
  </si>
  <si>
    <t>含单程索道</t>
  </si>
  <si>
    <t>其他</t>
  </si>
  <si>
    <t>矿泉水</t>
  </si>
  <si>
    <t>件</t>
  </si>
  <si>
    <t>一件24瓶</t>
  </si>
  <si>
    <t>接机牌</t>
  </si>
  <si>
    <t>旅行社服务费</t>
  </si>
  <si>
    <t>接机导游</t>
  </si>
  <si>
    <t>我社全陪工作人员</t>
  </si>
  <si>
    <t>行程中文导游</t>
  </si>
  <si>
    <t>保险</t>
  </si>
  <si>
    <t>提前提供客人身份证信息</t>
  </si>
  <si>
    <t>合计</t>
  </si>
  <si>
    <t>备注：以上所有报价均为净价报出，只收取供应商服务费</t>
  </si>
  <si>
    <t>1、以上费用为预计产生费用。预定项目发生数量等变化时，组团社需在规定的时间内通知变更，结算时将按实际发生结算（如未在规定时间内通知而导致损失的，供应商将按所产生的实际损失收取费用）。</t>
  </si>
  <si>
    <t>2、请仔细查看以上各项费用。此预算表一经确认后，将交由我公司将财务备份，无特殊原因财务部门不允许修改以上单价费用。</t>
  </si>
  <si>
    <t>3、以上费用确认须在活动开始之前，由组团社和供应商双方签字、盖章确认。</t>
  </si>
  <si>
    <t>4、报价不含机票</t>
  </si>
  <si>
    <t>334平米，含投影5000流明，幕布，矿泉水，纸笔</t>
    <phoneticPr fontId="20" type="noConversion"/>
  </si>
  <si>
    <t>全程旅游用车</t>
    <phoneticPr fontId="20" type="noConversion"/>
  </si>
  <si>
    <t>次</t>
    <phoneticPr fontId="20" type="noConversion"/>
  </si>
  <si>
    <t>睡美人餐厅</t>
    <phoneticPr fontId="20" type="noConversion"/>
  </si>
  <si>
    <t>味彩翠园餐厅</t>
    <phoneticPr fontId="20" type="noConversion"/>
  </si>
  <si>
    <t>酒店内桌餐</t>
    <phoneticPr fontId="20" type="noConversion"/>
  </si>
  <si>
    <t>桌</t>
    <phoneticPr fontId="20" type="noConversion"/>
  </si>
  <si>
    <t>餐</t>
    <phoneticPr fontId="20" type="noConversion"/>
  </si>
  <si>
    <t>元</t>
    <phoneticPr fontId="20" type="noConversion"/>
  </si>
  <si>
    <r>
      <t>1</t>
    </r>
    <r>
      <rPr>
        <sz val="10"/>
        <rFont val="微软雅黑"/>
        <family val="2"/>
        <charset val="134"/>
      </rPr>
      <t>0人桌，不含酒水</t>
    </r>
    <phoneticPr fontId="20" type="noConversion"/>
  </si>
  <si>
    <t>接待日期：2017年 12月7日—10日</t>
    <phoneticPr fontId="20" type="noConversion"/>
  </si>
  <si>
    <t>入住酒店及日期：2017年12月7日</t>
    <phoneticPr fontId="20" type="noConversion"/>
  </si>
  <si>
    <t>标间</t>
    <phoneticPr fontId="20" type="noConversion"/>
  </si>
  <si>
    <t>单间</t>
    <phoneticPr fontId="20" type="noConversion"/>
  </si>
  <si>
    <t>背景板</t>
    <phoneticPr fontId="20" type="noConversion"/>
  </si>
  <si>
    <t>平米</t>
    <phoneticPr fontId="20" type="noConversion"/>
  </si>
  <si>
    <t>次</t>
    <phoneticPr fontId="20" type="noConversion"/>
  </si>
  <si>
    <t>元</t>
    <phoneticPr fontId="20" type="noConversion"/>
  </si>
  <si>
    <t>席位卡</t>
    <phoneticPr fontId="20" type="noConversion"/>
  </si>
  <si>
    <t>个</t>
    <phoneticPr fontId="20" type="noConversion"/>
  </si>
  <si>
    <t>滇池</t>
    <phoneticPr fontId="20" type="noConversion"/>
  </si>
  <si>
    <t>旅游期间：47座旅游大巴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</si>
</sst>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name val="宋体"/>
      <charset val="134"/>
    </font>
    <font>
      <sz val="12"/>
      <name val="微软雅黑"/>
      <family val="2"/>
      <charset val="134"/>
    </font>
    <font>
      <sz val="10"/>
      <name val="华文细黑"/>
      <charset val="134"/>
    </font>
    <font>
      <sz val="8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4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1"/>
      <color rgb="FFFF0000"/>
      <name val="华文细黑"/>
      <charset val="134"/>
    </font>
    <font>
      <b/>
      <sz val="10"/>
      <color rgb="FFFF0000"/>
      <name val="华文细黑"/>
      <charset val="134"/>
    </font>
    <font>
      <sz val="9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8" fillId="0" borderId="0"/>
    <xf numFmtId="0" fontId="19" fillId="0" borderId="0">
      <alignment horizontal="justify" vertical="justify" textRotation="127" wrapText="1"/>
      <protection hidden="1"/>
    </xf>
    <xf numFmtId="0" fontId="19" fillId="0" borderId="0"/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6" fillId="0" borderId="2" xfId="3" applyFont="1" applyFill="1" applyBorder="1" applyAlignment="1">
      <alignment horizontal="center" wrapText="1"/>
    </xf>
    <xf numFmtId="0" fontId="7" fillId="2" borderId="2" xfId="3" applyFont="1" applyFill="1" applyBorder="1" applyAlignment="1">
      <alignment horizontal="center" wrapText="1"/>
    </xf>
    <xf numFmtId="58" fontId="9" fillId="3" borderId="4" xfId="3" applyNumberFormat="1" applyFont="1" applyFill="1" applyBorder="1" applyAlignment="1">
      <alignment horizontal="left" vertical="center" wrapText="1"/>
    </xf>
    <xf numFmtId="0" fontId="9" fillId="3" borderId="2" xfId="3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2" xfId="3" applyFont="1" applyFill="1" applyBorder="1" applyAlignment="1">
      <alignment horizontal="center" wrapText="1"/>
    </xf>
    <xf numFmtId="0" fontId="6" fillId="4" borderId="2" xfId="3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6" xfId="3" applyFont="1" applyFill="1" applyBorder="1" applyAlignment="1">
      <alignment horizontal="left" vertical="center" wrapText="1"/>
    </xf>
    <xf numFmtId="0" fontId="6" fillId="4" borderId="2" xfId="3" applyNumberFormat="1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3" borderId="9" xfId="3" applyFont="1" applyFill="1" applyBorder="1" applyAlignment="1">
      <alignment horizontal="left" wrapText="1"/>
    </xf>
    <xf numFmtId="0" fontId="9" fillId="3" borderId="2" xfId="3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/>
    </xf>
    <xf numFmtId="0" fontId="9" fillId="3" borderId="6" xfId="3" applyFont="1" applyFill="1" applyBorder="1" applyAlignment="1">
      <alignment horizontal="left" vertical="center" wrapText="1"/>
    </xf>
    <xf numFmtId="0" fontId="9" fillId="4" borderId="2" xfId="3" applyNumberFormat="1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left" wrapText="1"/>
    </xf>
    <xf numFmtId="0" fontId="9" fillId="4" borderId="2" xfId="3" applyFont="1" applyFill="1" applyBorder="1" applyAlignment="1">
      <alignment horizontal="center" wrapText="1"/>
    </xf>
    <xf numFmtId="0" fontId="9" fillId="3" borderId="8" xfId="3" applyFont="1" applyFill="1" applyBorder="1" applyAlignment="1">
      <alignment horizontal="left" wrapText="1"/>
    </xf>
    <xf numFmtId="0" fontId="2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0" fillId="0" borderId="0" xfId="3" applyFont="1" applyFill="1" applyBorder="1" applyAlignment="1">
      <alignment horizontal="left" wrapText="1"/>
    </xf>
    <xf numFmtId="0" fontId="10" fillId="0" borderId="0" xfId="3" applyFont="1" applyFill="1" applyBorder="1" applyAlignment="1">
      <alignment horizontal="right" wrapText="1"/>
    </xf>
    <xf numFmtId="0" fontId="9" fillId="3" borderId="4" xfId="3" applyFont="1" applyFill="1" applyBorder="1" applyAlignment="1">
      <alignment horizontal="left" vertical="center" wrapText="1"/>
    </xf>
    <xf numFmtId="0" fontId="15" fillId="0" borderId="0" xfId="3" applyFont="1" applyFill="1" applyBorder="1" applyAlignment="1">
      <alignment horizontal="left" wrapText="1"/>
    </xf>
    <xf numFmtId="0" fontId="15" fillId="0" borderId="0" xfId="3" applyFont="1" applyFill="1" applyBorder="1" applyAlignment="1">
      <alignment horizontal="right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0" borderId="2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right" wrapText="1"/>
    </xf>
    <xf numFmtId="0" fontId="6" fillId="0" borderId="0" xfId="3" applyFont="1" applyFill="1" applyBorder="1" applyAlignment="1">
      <alignment horizontal="left" wrapText="1"/>
    </xf>
    <xf numFmtId="0" fontId="6" fillId="0" borderId="0" xfId="3" applyNumberFormat="1" applyFont="1" applyFill="1" applyBorder="1" applyAlignment="1">
      <alignment horizontal="right" wrapText="1"/>
    </xf>
    <xf numFmtId="0" fontId="9" fillId="0" borderId="2" xfId="3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top"/>
    </xf>
    <xf numFmtId="0" fontId="6" fillId="3" borderId="4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9" fillId="4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/>
    </xf>
    <xf numFmtId="9" fontId="6" fillId="0" borderId="0" xfId="3" applyNumberFormat="1" applyFont="1" applyFill="1" applyBorder="1" applyAlignment="1">
      <alignment horizontal="right" wrapText="1"/>
    </xf>
    <xf numFmtId="0" fontId="4" fillId="0" borderId="0" xfId="3" applyFont="1" applyFill="1" applyBorder="1" applyAlignment="1">
      <alignment horizontal="left" wrapText="1"/>
    </xf>
    <xf numFmtId="0" fontId="6" fillId="0" borderId="2" xfId="3" applyFont="1" applyFill="1" applyBorder="1" applyAlignment="1">
      <alignment horizontal="center" wrapText="1"/>
    </xf>
    <xf numFmtId="0" fontId="6" fillId="3" borderId="4" xfId="3" applyFont="1" applyFill="1" applyBorder="1" applyAlignment="1">
      <alignment horizontal="left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2" xfId="3" applyFont="1" applyFill="1" applyBorder="1" applyAlignment="1">
      <alignment horizontal="center" vertical="center" wrapText="1"/>
    </xf>
    <xf numFmtId="58" fontId="6" fillId="3" borderId="4" xfId="3" applyNumberFormat="1" applyFont="1" applyFill="1" applyBorder="1" applyAlignment="1">
      <alignment horizontal="left" vertical="center" wrapText="1"/>
    </xf>
    <xf numFmtId="0" fontId="6" fillId="0" borderId="2" xfId="3" applyFont="1" applyFill="1" applyBorder="1" applyAlignment="1">
      <alignment horizontal="center" wrapText="1"/>
    </xf>
    <xf numFmtId="0" fontId="6" fillId="0" borderId="2" xfId="3" applyFont="1" applyFill="1" applyBorder="1" applyAlignment="1">
      <alignment horizontal="center" wrapText="1"/>
    </xf>
    <xf numFmtId="0" fontId="6" fillId="0" borderId="6" xfId="3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3" applyFont="1" applyFill="1" applyBorder="1" applyAlignment="1">
      <alignment horizontal="left" wrapText="1"/>
    </xf>
    <xf numFmtId="0" fontId="6" fillId="0" borderId="2" xfId="3" applyFont="1" applyFill="1" applyBorder="1" applyAlignment="1">
      <alignment horizontal="center" wrapText="1"/>
    </xf>
    <xf numFmtId="0" fontId="13" fillId="0" borderId="0" xfId="3" applyFont="1" applyFill="1" applyAlignment="1">
      <alignment horizontal="left" wrapText="1"/>
    </xf>
    <xf numFmtId="0" fontId="14" fillId="0" borderId="0" xfId="3" applyFont="1" applyFill="1" applyAlignment="1">
      <alignment horizontal="center" wrapText="1"/>
    </xf>
    <xf numFmtId="0" fontId="14" fillId="0" borderId="0" xfId="3" applyFont="1" applyFill="1" applyAlignment="1">
      <alignment horizontal="left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9" fontId="12" fillId="0" borderId="0" xfId="3" applyNumberFormat="1" applyFont="1" applyFill="1" applyBorder="1" applyAlignment="1">
      <alignment horizontal="left" wrapText="1"/>
    </xf>
    <xf numFmtId="49" fontId="7" fillId="0" borderId="0" xfId="3" applyNumberFormat="1" applyFont="1" applyFill="1" applyBorder="1" applyAlignment="1">
      <alignment horizontal="left" wrapText="1"/>
    </xf>
    <xf numFmtId="49" fontId="7" fillId="0" borderId="0" xfId="3" applyNumberFormat="1" applyFont="1" applyFill="1" applyBorder="1" applyAlignment="1">
      <alignment horizontal="center" wrapText="1"/>
    </xf>
    <xf numFmtId="0" fontId="6" fillId="0" borderId="0" xfId="3" applyFont="1" applyFill="1" applyAlignment="1">
      <alignment horizontal="left" wrapText="1"/>
    </xf>
    <xf numFmtId="0" fontId="6" fillId="0" borderId="0" xfId="3" applyFont="1" applyFill="1" applyAlignment="1">
      <alignment horizontal="center" wrapText="1"/>
    </xf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center" wrapText="1"/>
    </xf>
    <xf numFmtId="0" fontId="10" fillId="0" borderId="3" xfId="3" applyFont="1" applyFill="1" applyBorder="1" applyAlignment="1">
      <alignment horizontal="center" vertical="center" wrapText="1"/>
    </xf>
    <xf numFmtId="0" fontId="10" fillId="0" borderId="5" xfId="3" applyFont="1" applyFill="1" applyBorder="1" applyAlignment="1">
      <alignment horizontal="center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</cellXfs>
  <cellStyles count="4">
    <cellStyle name="Normal_Sheet1" xfId="1"/>
    <cellStyle name="常规" xfId="0" builtinId="0"/>
    <cellStyle name="常规 2" xfId="2"/>
    <cellStyle name="常规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1123950</xdr:colOff>
      <xdr:row>1</xdr:row>
      <xdr:rowOff>266699</xdr:rowOff>
    </xdr:to>
    <xdr:pic>
      <xdr:nvPicPr>
        <xdr:cNvPr id="5" name="图片 4" descr="E:\康辉会奖\公司文件\康辉会展横板透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771650" cy="1094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workbookViewId="0">
      <selection activeCell="K31" sqref="K31"/>
    </sheetView>
  </sheetViews>
  <sheetFormatPr defaultColWidth="9" defaultRowHeight="14.25" x14ac:dyDescent="0.15"/>
  <cols>
    <col min="1" max="1" width="8.5" style="4" customWidth="1"/>
    <col min="2" max="2" width="20" style="5" customWidth="1"/>
    <col min="3" max="3" width="4.25" style="6" customWidth="1"/>
    <col min="4" max="4" width="4.75" style="6" bestFit="1" customWidth="1"/>
    <col min="5" max="5" width="5" style="6" customWidth="1"/>
    <col min="6" max="6" width="4.125" style="6" customWidth="1"/>
    <col min="7" max="7" width="6.5" style="6" customWidth="1"/>
    <col min="8" max="8" width="4" style="6" customWidth="1"/>
    <col min="9" max="9" width="7.625" style="6" customWidth="1"/>
    <col min="10" max="10" width="3.875" style="6" customWidth="1"/>
    <col min="11" max="11" width="37.75" style="7" customWidth="1"/>
    <col min="12" max="12" width="6.375" style="4" customWidth="1"/>
    <col min="13" max="16384" width="9" style="4"/>
  </cols>
  <sheetData>
    <row r="1" spans="1:20" ht="65.25" customHeight="1" x14ac:dyDescent="0.15">
      <c r="A1" s="8"/>
      <c r="B1" s="67"/>
      <c r="C1" s="68"/>
      <c r="D1" s="68"/>
      <c r="E1" s="68"/>
      <c r="F1" s="68"/>
      <c r="G1" s="68"/>
      <c r="H1" s="68"/>
      <c r="I1" s="68"/>
      <c r="J1" s="68"/>
      <c r="K1" s="67"/>
    </row>
    <row r="2" spans="1:20" ht="30.75" customHeight="1" x14ac:dyDescent="0.15">
      <c r="A2" s="69" t="s">
        <v>0</v>
      </c>
      <c r="B2" s="67"/>
      <c r="C2" s="68"/>
      <c r="D2" s="68"/>
      <c r="E2" s="68"/>
      <c r="F2" s="68"/>
      <c r="G2" s="68"/>
      <c r="H2" s="68"/>
      <c r="I2" s="68"/>
      <c r="J2" s="68"/>
      <c r="K2" s="67"/>
    </row>
    <row r="3" spans="1:20" ht="20.100000000000001" customHeight="1" x14ac:dyDescent="0.35">
      <c r="A3" s="70" t="s">
        <v>1</v>
      </c>
      <c r="B3" s="70"/>
      <c r="C3" s="71"/>
      <c r="D3" s="71"/>
      <c r="E3" s="71"/>
      <c r="F3" s="71"/>
      <c r="G3" s="70" t="s">
        <v>2</v>
      </c>
      <c r="H3" s="70"/>
      <c r="I3" s="70"/>
      <c r="J3" s="70"/>
      <c r="K3" s="70"/>
    </row>
    <row r="4" spans="1:20" ht="20.100000000000001" customHeight="1" x14ac:dyDescent="0.35">
      <c r="A4" s="70" t="s">
        <v>3</v>
      </c>
      <c r="B4" s="70"/>
      <c r="C4" s="71"/>
      <c r="D4" s="71"/>
      <c r="E4" s="71"/>
      <c r="F4" s="71"/>
      <c r="G4" s="70"/>
      <c r="H4" s="70"/>
      <c r="I4" s="70"/>
      <c r="J4" s="70"/>
      <c r="K4" s="70"/>
    </row>
    <row r="5" spans="1:20" ht="20.100000000000001" customHeight="1" x14ac:dyDescent="0.35">
      <c r="A5" s="70" t="s">
        <v>4</v>
      </c>
      <c r="B5" s="70"/>
      <c r="C5" s="71"/>
      <c r="D5" s="71"/>
      <c r="E5" s="71"/>
      <c r="F5" s="71"/>
      <c r="G5" s="70" t="s">
        <v>5</v>
      </c>
      <c r="H5" s="70"/>
      <c r="I5" s="70"/>
      <c r="J5" s="70"/>
      <c r="K5" s="70"/>
      <c r="L5" s="34"/>
      <c r="M5" s="34"/>
      <c r="N5" s="34"/>
      <c r="O5"/>
      <c r="P5" s="34"/>
      <c r="Q5" s="34"/>
      <c r="R5" s="34"/>
      <c r="S5" s="34"/>
      <c r="T5" s="34"/>
    </row>
    <row r="6" spans="1:20" ht="20.100000000000001" customHeight="1" x14ac:dyDescent="0.35">
      <c r="A6" s="70" t="s">
        <v>6</v>
      </c>
      <c r="B6" s="70"/>
      <c r="C6" s="71"/>
      <c r="D6" s="71"/>
      <c r="E6" s="71"/>
      <c r="F6" s="71"/>
      <c r="G6" s="70" t="s">
        <v>7</v>
      </c>
      <c r="H6" s="70"/>
      <c r="I6" s="70"/>
      <c r="J6" s="70"/>
      <c r="K6" s="70"/>
      <c r="L6" s="34"/>
      <c r="M6" s="34"/>
      <c r="N6" s="34"/>
      <c r="O6" s="34"/>
      <c r="P6" s="34"/>
      <c r="Q6" s="34"/>
      <c r="R6" s="34"/>
      <c r="S6" s="34"/>
      <c r="T6" s="34"/>
    </row>
    <row r="7" spans="1:20" ht="20.100000000000001" customHeight="1" x14ac:dyDescent="0.35">
      <c r="A7" s="70" t="s">
        <v>79</v>
      </c>
      <c r="B7" s="70"/>
      <c r="C7" s="71"/>
      <c r="D7" s="71"/>
      <c r="E7" s="71"/>
      <c r="F7" s="71"/>
      <c r="G7" s="70" t="s">
        <v>80</v>
      </c>
      <c r="H7" s="70"/>
      <c r="I7" s="70"/>
      <c r="J7" s="70"/>
      <c r="K7" s="70"/>
      <c r="L7" s="34"/>
      <c r="M7" s="34"/>
      <c r="N7" s="34"/>
      <c r="O7" s="34"/>
      <c r="P7" s="34"/>
      <c r="Q7" s="34"/>
      <c r="R7" s="34"/>
      <c r="S7" s="34"/>
      <c r="T7" s="34"/>
    </row>
    <row r="8" spans="1:20" s="1" customFormat="1" ht="28.9" customHeight="1" x14ac:dyDescent="0.35">
      <c r="A8" s="10" t="s">
        <v>8</v>
      </c>
      <c r="B8" s="10" t="s">
        <v>9</v>
      </c>
      <c r="C8" s="10" t="s">
        <v>10</v>
      </c>
      <c r="D8" s="10" t="s">
        <v>11</v>
      </c>
      <c r="E8" s="10" t="s">
        <v>10</v>
      </c>
      <c r="F8" s="10" t="s">
        <v>11</v>
      </c>
      <c r="G8" s="10" t="s">
        <v>12</v>
      </c>
      <c r="H8" s="10" t="s">
        <v>11</v>
      </c>
      <c r="I8" s="10" t="s">
        <v>13</v>
      </c>
      <c r="J8" s="10" t="s">
        <v>11</v>
      </c>
      <c r="K8" s="10" t="s">
        <v>14</v>
      </c>
      <c r="L8" s="35"/>
      <c r="M8" s="36"/>
      <c r="N8" s="37"/>
      <c r="O8" s="36"/>
      <c r="P8" s="37"/>
      <c r="Q8" s="36"/>
      <c r="R8" s="37"/>
      <c r="S8" s="37"/>
      <c r="T8" s="36"/>
    </row>
    <row r="9" spans="1:20" s="2" customFormat="1" ht="20.100000000000001" customHeight="1" x14ac:dyDescent="0.35">
      <c r="A9" s="75" t="s">
        <v>15</v>
      </c>
      <c r="B9" s="63" t="s">
        <v>81</v>
      </c>
      <c r="C9" s="12">
        <v>20</v>
      </c>
      <c r="D9" s="12" t="s">
        <v>16</v>
      </c>
      <c r="E9" s="12">
        <v>3</v>
      </c>
      <c r="F9" s="12" t="s">
        <v>17</v>
      </c>
      <c r="G9" s="12">
        <v>850</v>
      </c>
      <c r="H9" s="13" t="s">
        <v>18</v>
      </c>
      <c r="I9" s="38">
        <f t="shared" ref="I9:I18" si="0">C9*E9*G9</f>
        <v>51000</v>
      </c>
      <c r="J9" s="9" t="s">
        <v>18</v>
      </c>
      <c r="K9" s="38" t="s">
        <v>19</v>
      </c>
      <c r="L9" s="35"/>
      <c r="M9" s="39"/>
      <c r="N9" s="40"/>
      <c r="O9" s="39"/>
      <c r="P9" s="40"/>
      <c r="Q9" s="39"/>
      <c r="R9" s="40"/>
      <c r="S9" s="45"/>
      <c r="T9" s="36"/>
    </row>
    <row r="10" spans="1:20" s="2" customFormat="1" ht="20.100000000000001" customHeight="1" x14ac:dyDescent="0.35">
      <c r="A10" s="76"/>
      <c r="B10" s="63" t="s">
        <v>82</v>
      </c>
      <c r="C10" s="12">
        <v>15</v>
      </c>
      <c r="D10" s="12" t="s">
        <v>16</v>
      </c>
      <c r="E10" s="12">
        <v>3</v>
      </c>
      <c r="F10" s="12" t="s">
        <v>17</v>
      </c>
      <c r="G10" s="12">
        <v>850</v>
      </c>
      <c r="H10" s="12" t="s">
        <v>18</v>
      </c>
      <c r="I10" s="38">
        <f t="shared" si="0"/>
        <v>38250</v>
      </c>
      <c r="J10" s="9" t="s">
        <v>18</v>
      </c>
      <c r="K10" s="38" t="s">
        <v>19</v>
      </c>
      <c r="L10" s="35"/>
      <c r="M10" s="39"/>
      <c r="N10" s="40"/>
      <c r="O10" s="39"/>
      <c r="P10" s="40"/>
      <c r="Q10" s="39"/>
      <c r="R10" s="40"/>
      <c r="S10" s="45"/>
      <c r="T10" s="36"/>
    </row>
    <row r="11" spans="1:20" s="2" customFormat="1" ht="17.25" x14ac:dyDescent="0.35">
      <c r="A11" s="76"/>
      <c r="B11" s="11" t="s">
        <v>20</v>
      </c>
      <c r="C11" s="12">
        <v>1</v>
      </c>
      <c r="D11" s="12" t="s">
        <v>21</v>
      </c>
      <c r="E11" s="12">
        <v>1</v>
      </c>
      <c r="F11" s="62" t="s">
        <v>71</v>
      </c>
      <c r="G11" s="12">
        <v>16000</v>
      </c>
      <c r="H11" s="12" t="s">
        <v>18</v>
      </c>
      <c r="I11" s="38">
        <f t="shared" si="0"/>
        <v>16000</v>
      </c>
      <c r="J11" s="60" t="s">
        <v>18</v>
      </c>
      <c r="K11" s="59" t="s">
        <v>69</v>
      </c>
      <c r="L11" s="35"/>
      <c r="M11" s="39"/>
      <c r="N11" s="40"/>
      <c r="O11" s="39"/>
      <c r="P11" s="40"/>
      <c r="Q11" s="39"/>
      <c r="R11" s="40"/>
      <c r="S11" s="45"/>
      <c r="T11" s="36"/>
    </row>
    <row r="12" spans="1:20" s="2" customFormat="1" ht="20.100000000000001" customHeight="1" x14ac:dyDescent="0.35">
      <c r="A12" s="76"/>
      <c r="B12" s="11" t="s">
        <v>23</v>
      </c>
      <c r="C12" s="12">
        <v>50</v>
      </c>
      <c r="D12" s="12" t="s">
        <v>24</v>
      </c>
      <c r="E12" s="12">
        <v>1</v>
      </c>
      <c r="F12" s="12" t="s">
        <v>25</v>
      </c>
      <c r="G12" s="12">
        <v>68</v>
      </c>
      <c r="H12" s="12" t="s">
        <v>18</v>
      </c>
      <c r="I12" s="38">
        <f t="shared" si="0"/>
        <v>3400</v>
      </c>
      <c r="J12" s="9" t="s">
        <v>18</v>
      </c>
      <c r="K12" s="38" t="s">
        <v>26</v>
      </c>
      <c r="L12" s="35"/>
      <c r="M12" s="39"/>
      <c r="N12" s="40"/>
      <c r="O12" s="39"/>
      <c r="P12" s="40"/>
      <c r="Q12" s="39"/>
      <c r="R12" s="40"/>
      <c r="S12" s="45"/>
      <c r="T12" s="36"/>
    </row>
    <row r="13" spans="1:20" s="2" customFormat="1" ht="20.100000000000001" customHeight="1" x14ac:dyDescent="0.35">
      <c r="A13" s="76"/>
      <c r="B13" s="11" t="s">
        <v>27</v>
      </c>
      <c r="C13" s="12">
        <v>50</v>
      </c>
      <c r="D13" s="12" t="s">
        <v>24</v>
      </c>
      <c r="E13" s="12">
        <v>1</v>
      </c>
      <c r="F13" s="12" t="s">
        <v>28</v>
      </c>
      <c r="G13" s="12">
        <v>198</v>
      </c>
      <c r="H13" s="12" t="s">
        <v>18</v>
      </c>
      <c r="I13" s="38">
        <f t="shared" si="0"/>
        <v>9900</v>
      </c>
      <c r="J13" s="9" t="s">
        <v>18</v>
      </c>
      <c r="K13" s="38" t="s">
        <v>29</v>
      </c>
      <c r="L13" s="35"/>
      <c r="M13" s="39"/>
      <c r="N13" s="40"/>
      <c r="O13" s="39"/>
      <c r="P13" s="40"/>
      <c r="Q13" s="39"/>
      <c r="R13" s="40"/>
      <c r="S13" s="45"/>
      <c r="T13" s="36"/>
    </row>
    <row r="14" spans="1:20" s="2" customFormat="1" ht="20.100000000000001" customHeight="1" x14ac:dyDescent="0.35">
      <c r="A14" s="76"/>
      <c r="B14" s="63" t="s">
        <v>74</v>
      </c>
      <c r="C14" s="12">
        <v>5</v>
      </c>
      <c r="D14" s="62" t="s">
        <v>75</v>
      </c>
      <c r="E14" s="12">
        <v>1</v>
      </c>
      <c r="F14" s="62" t="s">
        <v>76</v>
      </c>
      <c r="G14" s="12">
        <v>3500</v>
      </c>
      <c r="H14" s="62" t="s">
        <v>77</v>
      </c>
      <c r="I14" s="38">
        <f t="shared" si="0"/>
        <v>17500</v>
      </c>
      <c r="J14" s="58" t="s">
        <v>77</v>
      </c>
      <c r="K14" s="59" t="s">
        <v>78</v>
      </c>
      <c r="L14" s="35"/>
      <c r="M14" s="39"/>
      <c r="N14" s="40"/>
      <c r="O14" s="39"/>
      <c r="P14" s="40"/>
      <c r="Q14" s="39"/>
      <c r="R14" s="40"/>
      <c r="S14" s="45"/>
      <c r="T14" s="36"/>
    </row>
    <row r="15" spans="1:20" s="2" customFormat="1" ht="20.100000000000001" customHeight="1" x14ac:dyDescent="0.35">
      <c r="A15" s="76"/>
      <c r="B15" s="11" t="s">
        <v>30</v>
      </c>
      <c r="C15" s="12">
        <v>30</v>
      </c>
      <c r="D15" s="12" t="s">
        <v>24</v>
      </c>
      <c r="E15" s="12">
        <v>1</v>
      </c>
      <c r="F15" s="12" t="s">
        <v>28</v>
      </c>
      <c r="G15" s="12">
        <v>298</v>
      </c>
      <c r="H15" s="12" t="s">
        <v>18</v>
      </c>
      <c r="I15" s="38">
        <f t="shared" si="0"/>
        <v>8940</v>
      </c>
      <c r="J15" s="9" t="s">
        <v>18</v>
      </c>
      <c r="K15" s="38" t="s">
        <v>31</v>
      </c>
      <c r="L15" s="35"/>
      <c r="M15" s="39"/>
      <c r="N15" s="40"/>
      <c r="O15" s="39"/>
      <c r="P15" s="40"/>
      <c r="Q15" s="39"/>
      <c r="R15" s="40"/>
      <c r="S15" s="45"/>
      <c r="T15" s="36"/>
    </row>
    <row r="16" spans="1:20" s="1" customFormat="1" ht="20.100000000000001" customHeight="1" x14ac:dyDescent="0.35">
      <c r="A16" s="77" t="s">
        <v>32</v>
      </c>
      <c r="B16" s="11" t="s">
        <v>33</v>
      </c>
      <c r="C16" s="14">
        <v>5</v>
      </c>
      <c r="D16" s="9" t="s">
        <v>34</v>
      </c>
      <c r="E16" s="15">
        <v>1</v>
      </c>
      <c r="F16" s="9" t="s">
        <v>28</v>
      </c>
      <c r="G16" s="12">
        <v>0</v>
      </c>
      <c r="H16" s="12" t="s">
        <v>18</v>
      </c>
      <c r="I16" s="38">
        <f t="shared" si="0"/>
        <v>0</v>
      </c>
      <c r="J16" s="9" t="s">
        <v>18</v>
      </c>
      <c r="K16" s="38" t="s">
        <v>35</v>
      </c>
      <c r="L16" s="35"/>
      <c r="M16" s="39"/>
      <c r="N16" s="40"/>
      <c r="O16" s="39"/>
      <c r="P16" s="40"/>
      <c r="Q16" s="39"/>
      <c r="R16" s="40"/>
      <c r="S16" s="45"/>
      <c r="T16" s="39"/>
    </row>
    <row r="17" spans="1:20" s="1" customFormat="1" ht="17.25" x14ac:dyDescent="0.35">
      <c r="A17" s="77"/>
      <c r="B17" s="11" t="s">
        <v>36</v>
      </c>
      <c r="C17" s="9">
        <v>5</v>
      </c>
      <c r="D17" s="9" t="s">
        <v>34</v>
      </c>
      <c r="E17" s="15">
        <v>1</v>
      </c>
      <c r="F17" s="9" t="s">
        <v>28</v>
      </c>
      <c r="G17" s="12">
        <v>0</v>
      </c>
      <c r="H17" s="12" t="s">
        <v>18</v>
      </c>
      <c r="I17" s="38">
        <f t="shared" si="0"/>
        <v>0</v>
      </c>
      <c r="J17" s="9" t="s">
        <v>18</v>
      </c>
      <c r="K17" s="38" t="s">
        <v>35</v>
      </c>
      <c r="L17" s="35"/>
      <c r="M17" s="39"/>
      <c r="N17" s="40"/>
      <c r="O17" s="39"/>
      <c r="P17" s="40"/>
      <c r="Q17" s="39"/>
      <c r="R17" s="40"/>
      <c r="S17" s="45"/>
      <c r="T17" s="39"/>
    </row>
    <row r="18" spans="1:20" s="1" customFormat="1" ht="17.25" x14ac:dyDescent="0.35">
      <c r="A18" s="77"/>
      <c r="B18" s="63" t="s">
        <v>72</v>
      </c>
      <c r="C18" s="9">
        <v>5</v>
      </c>
      <c r="D18" s="9" t="s">
        <v>34</v>
      </c>
      <c r="E18" s="15">
        <v>1</v>
      </c>
      <c r="F18" s="9" t="s">
        <v>28</v>
      </c>
      <c r="G18" s="12">
        <v>0</v>
      </c>
      <c r="H18" s="12" t="s">
        <v>18</v>
      </c>
      <c r="I18" s="38">
        <f t="shared" si="0"/>
        <v>0</v>
      </c>
      <c r="J18" s="9" t="s">
        <v>18</v>
      </c>
      <c r="K18" s="38" t="s">
        <v>35</v>
      </c>
      <c r="L18" s="35"/>
      <c r="M18" s="39"/>
      <c r="N18" s="40"/>
      <c r="O18" s="39"/>
      <c r="P18" s="40"/>
      <c r="Q18" s="39"/>
      <c r="R18" s="40"/>
      <c r="S18" s="45"/>
      <c r="T18" s="39"/>
    </row>
    <row r="19" spans="1:20" s="1" customFormat="1" ht="21" customHeight="1" x14ac:dyDescent="0.35">
      <c r="A19" s="77"/>
      <c r="B19" s="63" t="s">
        <v>73</v>
      </c>
      <c r="C19" s="9">
        <v>5</v>
      </c>
      <c r="D19" s="9" t="s">
        <v>34</v>
      </c>
      <c r="E19" s="16">
        <v>1</v>
      </c>
      <c r="F19" s="9" t="s">
        <v>28</v>
      </c>
      <c r="G19" s="12">
        <v>0</v>
      </c>
      <c r="H19" s="12" t="s">
        <v>18</v>
      </c>
      <c r="I19" s="38">
        <f t="shared" ref="I19:I32" si="1">C19*E19*G19</f>
        <v>0</v>
      </c>
      <c r="J19" s="9" t="s">
        <v>18</v>
      </c>
      <c r="K19" s="38" t="s">
        <v>35</v>
      </c>
      <c r="L19" s="35"/>
      <c r="M19" s="39"/>
      <c r="N19" s="40"/>
      <c r="O19" s="39"/>
      <c r="P19" s="40"/>
      <c r="Q19" s="39"/>
      <c r="R19" s="40"/>
      <c r="S19" s="45"/>
      <c r="T19" s="39"/>
    </row>
    <row r="20" spans="1:20" s="1" customFormat="1" ht="19.149999999999999" customHeight="1" x14ac:dyDescent="0.35">
      <c r="A20" s="78" t="s">
        <v>37</v>
      </c>
      <c r="B20" s="11" t="s">
        <v>38</v>
      </c>
      <c r="C20" s="16">
        <v>15</v>
      </c>
      <c r="D20" s="16" t="s">
        <v>39</v>
      </c>
      <c r="E20" s="16">
        <v>1</v>
      </c>
      <c r="F20" s="16" t="s">
        <v>40</v>
      </c>
      <c r="G20" s="12">
        <v>200</v>
      </c>
      <c r="H20" s="12" t="s">
        <v>18</v>
      </c>
      <c r="I20" s="38">
        <f t="shared" si="1"/>
        <v>3000</v>
      </c>
      <c r="J20" s="9" t="s">
        <v>18</v>
      </c>
      <c r="K20" s="38" t="s">
        <v>41</v>
      </c>
      <c r="L20" s="35"/>
      <c r="M20" s="39"/>
      <c r="N20" s="40"/>
      <c r="O20" s="39"/>
      <c r="P20" s="40"/>
      <c r="Q20" s="39"/>
      <c r="R20" s="40"/>
      <c r="S20" s="45"/>
      <c r="T20" s="39"/>
    </row>
    <row r="21" spans="1:20" s="1" customFormat="1" ht="19.149999999999999" customHeight="1" x14ac:dyDescent="0.35">
      <c r="A21" s="79"/>
      <c r="B21" s="11" t="s">
        <v>42</v>
      </c>
      <c r="C21" s="16">
        <v>15</v>
      </c>
      <c r="D21" s="16" t="s">
        <v>39</v>
      </c>
      <c r="E21" s="16">
        <v>1</v>
      </c>
      <c r="F21" s="16" t="s">
        <v>40</v>
      </c>
      <c r="G21" s="12">
        <v>220</v>
      </c>
      <c r="H21" s="12" t="s">
        <v>18</v>
      </c>
      <c r="I21" s="38">
        <f t="shared" si="1"/>
        <v>3300</v>
      </c>
      <c r="J21" s="9" t="s">
        <v>18</v>
      </c>
      <c r="K21" s="38" t="s">
        <v>41</v>
      </c>
      <c r="L21" s="35"/>
      <c r="M21" s="39"/>
      <c r="N21" s="40"/>
      <c r="O21" s="39"/>
      <c r="P21" s="40"/>
      <c r="Q21" s="39"/>
      <c r="R21" s="40"/>
      <c r="S21" s="45"/>
      <c r="T21" s="39"/>
    </row>
    <row r="22" spans="1:20" s="1" customFormat="1" ht="20.100000000000001" customHeight="1" x14ac:dyDescent="0.35">
      <c r="A22" s="79"/>
      <c r="B22" s="61" t="s">
        <v>90</v>
      </c>
      <c r="C22" s="16">
        <v>1</v>
      </c>
      <c r="D22" s="16" t="s">
        <v>39</v>
      </c>
      <c r="E22" s="16">
        <v>1</v>
      </c>
      <c r="F22" s="16" t="s">
        <v>43</v>
      </c>
      <c r="G22" s="17">
        <v>5500</v>
      </c>
      <c r="H22" s="12" t="s">
        <v>18</v>
      </c>
      <c r="I22" s="38">
        <f t="shared" si="1"/>
        <v>5500</v>
      </c>
      <c r="J22" s="9" t="s">
        <v>18</v>
      </c>
      <c r="K22" s="59" t="s">
        <v>70</v>
      </c>
      <c r="L22" s="35"/>
      <c r="M22" s="39"/>
      <c r="N22" s="40"/>
      <c r="O22" s="39"/>
      <c r="P22" s="40"/>
      <c r="Q22" s="39"/>
      <c r="R22" s="40"/>
      <c r="S22" s="45"/>
      <c r="T22" s="39"/>
    </row>
    <row r="23" spans="1:20" s="1" customFormat="1" ht="20.100000000000001" customHeight="1" x14ac:dyDescent="0.35">
      <c r="A23" s="91" t="s">
        <v>44</v>
      </c>
      <c r="B23" s="18" t="s">
        <v>45</v>
      </c>
      <c r="C23" s="14">
        <v>50</v>
      </c>
      <c r="D23" s="19" t="s">
        <v>24</v>
      </c>
      <c r="E23" s="9">
        <v>1</v>
      </c>
      <c r="F23" s="9" t="s">
        <v>25</v>
      </c>
      <c r="G23" s="17">
        <v>68</v>
      </c>
      <c r="H23" s="19" t="s">
        <v>18</v>
      </c>
      <c r="I23" s="38">
        <f t="shared" si="1"/>
        <v>3400</v>
      </c>
      <c r="J23" s="9" t="s">
        <v>18</v>
      </c>
      <c r="K23" s="18" t="s">
        <v>46</v>
      </c>
      <c r="L23" s="35"/>
      <c r="M23" s="39"/>
      <c r="N23" s="40"/>
      <c r="O23" s="39"/>
      <c r="P23" s="40"/>
      <c r="Q23" s="39"/>
      <c r="R23" s="40"/>
      <c r="S23" s="45"/>
      <c r="T23" s="39"/>
    </row>
    <row r="24" spans="1:20" s="1" customFormat="1" ht="20.100000000000001" customHeight="1" x14ac:dyDescent="0.35">
      <c r="A24" s="92"/>
      <c r="B24" s="18" t="s">
        <v>47</v>
      </c>
      <c r="C24" s="9">
        <v>50</v>
      </c>
      <c r="D24" s="19" t="s">
        <v>24</v>
      </c>
      <c r="E24" s="9">
        <v>1</v>
      </c>
      <c r="F24" s="9" t="s">
        <v>25</v>
      </c>
      <c r="G24" s="17">
        <v>70</v>
      </c>
      <c r="H24" s="19" t="s">
        <v>18</v>
      </c>
      <c r="I24" s="38">
        <f t="shared" si="1"/>
        <v>3500</v>
      </c>
      <c r="J24" s="9" t="s">
        <v>18</v>
      </c>
      <c r="K24" s="41"/>
      <c r="L24" s="35"/>
      <c r="M24" s="39"/>
      <c r="N24" s="40"/>
      <c r="O24" s="39"/>
      <c r="P24" s="40"/>
      <c r="Q24" s="39"/>
      <c r="R24" s="40"/>
      <c r="S24" s="45"/>
      <c r="T24" s="39"/>
    </row>
    <row r="25" spans="1:20" s="1" customFormat="1" ht="20.100000000000001" customHeight="1" x14ac:dyDescent="0.35">
      <c r="A25" s="92"/>
      <c r="B25" s="18" t="s">
        <v>48</v>
      </c>
      <c r="C25" s="9">
        <v>50</v>
      </c>
      <c r="D25" s="19" t="s">
        <v>24</v>
      </c>
      <c r="E25" s="9">
        <v>1</v>
      </c>
      <c r="F25" s="9" t="s">
        <v>25</v>
      </c>
      <c r="G25" s="17">
        <v>200</v>
      </c>
      <c r="H25" s="19" t="s">
        <v>18</v>
      </c>
      <c r="I25" s="38">
        <f t="shared" si="1"/>
        <v>10000</v>
      </c>
      <c r="J25" s="9" t="s">
        <v>18</v>
      </c>
      <c r="K25" s="18" t="s">
        <v>49</v>
      </c>
      <c r="L25" s="35"/>
      <c r="M25" s="39"/>
      <c r="N25" s="40"/>
      <c r="O25" s="39"/>
      <c r="P25" s="40"/>
      <c r="Q25" s="39"/>
      <c r="R25" s="40"/>
      <c r="S25" s="45"/>
      <c r="T25" s="39"/>
    </row>
    <row r="26" spans="1:20" s="1" customFormat="1" ht="20.100000000000001" customHeight="1" x14ac:dyDescent="0.35">
      <c r="A26" s="92"/>
      <c r="B26" s="18" t="s">
        <v>50</v>
      </c>
      <c r="C26" s="9">
        <v>50</v>
      </c>
      <c r="D26" s="9" t="s">
        <v>24</v>
      </c>
      <c r="E26" s="9">
        <v>1</v>
      </c>
      <c r="F26" s="9" t="s">
        <v>25</v>
      </c>
      <c r="G26" s="17">
        <v>90</v>
      </c>
      <c r="H26" s="9" t="s">
        <v>18</v>
      </c>
      <c r="I26" s="38">
        <f t="shared" si="1"/>
        <v>4500</v>
      </c>
      <c r="J26" s="9" t="s">
        <v>18</v>
      </c>
      <c r="K26" s="42" t="s">
        <v>51</v>
      </c>
      <c r="L26" s="35"/>
      <c r="M26" s="39"/>
      <c r="N26" s="40"/>
      <c r="O26" s="39"/>
      <c r="P26" s="40"/>
      <c r="Q26" s="39"/>
      <c r="R26" s="40"/>
      <c r="S26" s="45"/>
      <c r="T26" s="39"/>
    </row>
    <row r="27" spans="1:20" s="1" customFormat="1" ht="20.100000000000001" customHeight="1" x14ac:dyDescent="0.35">
      <c r="A27" s="93"/>
      <c r="B27" s="94" t="s">
        <v>89</v>
      </c>
      <c r="C27" s="65">
        <v>50</v>
      </c>
      <c r="D27" s="65" t="s">
        <v>24</v>
      </c>
      <c r="E27" s="65">
        <v>1</v>
      </c>
      <c r="F27" s="65" t="s">
        <v>25</v>
      </c>
      <c r="G27" s="17">
        <v>80</v>
      </c>
      <c r="H27" s="65" t="s">
        <v>18</v>
      </c>
      <c r="I27" s="38">
        <f t="shared" ref="I27" si="2">C27*E27*G27</f>
        <v>4000</v>
      </c>
      <c r="J27" s="65" t="s">
        <v>18</v>
      </c>
      <c r="K27" s="42" t="s">
        <v>51</v>
      </c>
      <c r="L27" s="35"/>
      <c r="M27" s="39"/>
      <c r="N27" s="40"/>
      <c r="O27" s="39"/>
      <c r="P27" s="40"/>
      <c r="Q27" s="39"/>
      <c r="R27" s="40"/>
      <c r="S27" s="45"/>
      <c r="T27" s="39"/>
    </row>
    <row r="28" spans="1:20" s="1" customFormat="1" ht="20.100000000000001" customHeight="1" x14ac:dyDescent="0.35">
      <c r="A28" s="78" t="s">
        <v>52</v>
      </c>
      <c r="B28" s="20" t="s">
        <v>53</v>
      </c>
      <c r="C28" s="16">
        <v>3</v>
      </c>
      <c r="D28" s="16" t="s">
        <v>54</v>
      </c>
      <c r="E28" s="21">
        <v>1</v>
      </c>
      <c r="F28" s="16" t="s">
        <v>25</v>
      </c>
      <c r="G28" s="22">
        <v>45</v>
      </c>
      <c r="H28" s="9" t="s">
        <v>18</v>
      </c>
      <c r="I28" s="38">
        <f t="shared" si="1"/>
        <v>135</v>
      </c>
      <c r="J28" s="9" t="s">
        <v>18</v>
      </c>
      <c r="K28" s="43" t="s">
        <v>55</v>
      </c>
      <c r="L28" s="35"/>
      <c r="M28" s="44"/>
      <c r="N28" s="45"/>
      <c r="O28" s="46"/>
      <c r="P28" s="47"/>
      <c r="Q28" s="46"/>
      <c r="R28" s="56"/>
      <c r="S28" s="45"/>
      <c r="T28" s="57"/>
    </row>
    <row r="29" spans="1:20" s="1" customFormat="1" ht="20.100000000000001" customHeight="1" x14ac:dyDescent="0.35">
      <c r="A29" s="79"/>
      <c r="B29" s="66" t="s">
        <v>83</v>
      </c>
      <c r="C29" s="16">
        <v>24</v>
      </c>
      <c r="D29" s="16" t="s">
        <v>84</v>
      </c>
      <c r="E29" s="21">
        <v>1</v>
      </c>
      <c r="F29" s="16" t="s">
        <v>85</v>
      </c>
      <c r="G29" s="22">
        <v>65</v>
      </c>
      <c r="H29" s="64" t="s">
        <v>86</v>
      </c>
      <c r="I29" s="38">
        <f t="shared" si="1"/>
        <v>1560</v>
      </c>
      <c r="J29" s="64" t="s">
        <v>86</v>
      </c>
      <c r="K29" s="43"/>
      <c r="L29" s="35"/>
      <c r="M29" s="44"/>
      <c r="N29" s="45"/>
      <c r="O29" s="46"/>
      <c r="P29" s="47"/>
      <c r="Q29" s="46"/>
      <c r="R29" s="56"/>
      <c r="S29" s="45"/>
      <c r="T29" s="57"/>
    </row>
    <row r="30" spans="1:20" s="1" customFormat="1" ht="20.100000000000001" customHeight="1" x14ac:dyDescent="0.35">
      <c r="A30" s="79"/>
      <c r="B30" s="66" t="s">
        <v>87</v>
      </c>
      <c r="C30" s="16">
        <v>100</v>
      </c>
      <c r="D30" s="16" t="s">
        <v>88</v>
      </c>
      <c r="E30" s="21">
        <v>1</v>
      </c>
      <c r="F30" s="16" t="s">
        <v>85</v>
      </c>
      <c r="G30" s="60">
        <v>6</v>
      </c>
      <c r="H30" s="64" t="s">
        <v>86</v>
      </c>
      <c r="I30" s="38">
        <f t="shared" si="1"/>
        <v>600</v>
      </c>
      <c r="J30" s="64" t="s">
        <v>86</v>
      </c>
      <c r="K30" s="43"/>
      <c r="L30" s="35"/>
      <c r="M30" s="44"/>
      <c r="N30" s="45"/>
      <c r="O30" s="46"/>
      <c r="P30" s="47"/>
      <c r="Q30" s="46"/>
      <c r="R30" s="56"/>
      <c r="S30" s="45"/>
      <c r="T30" s="57"/>
    </row>
    <row r="31" spans="1:20" s="1" customFormat="1" ht="18" customHeight="1" x14ac:dyDescent="0.35">
      <c r="A31" s="79"/>
      <c r="B31" s="20" t="s">
        <v>56</v>
      </c>
      <c r="C31" s="16">
        <v>1</v>
      </c>
      <c r="D31" s="16" t="s">
        <v>54</v>
      </c>
      <c r="E31" s="21">
        <v>1</v>
      </c>
      <c r="F31" s="16" t="s">
        <v>25</v>
      </c>
      <c r="G31" s="22">
        <v>45</v>
      </c>
      <c r="H31" s="9" t="s">
        <v>18</v>
      </c>
      <c r="I31" s="38">
        <f t="shared" si="1"/>
        <v>45</v>
      </c>
      <c r="J31" s="9" t="s">
        <v>18</v>
      </c>
      <c r="K31" s="48"/>
      <c r="L31" s="35"/>
      <c r="M31" s="44"/>
      <c r="N31" s="45"/>
      <c r="O31" s="46"/>
      <c r="P31" s="47"/>
      <c r="Q31" s="46"/>
      <c r="R31" s="56"/>
      <c r="S31" s="45"/>
      <c r="T31" s="57"/>
    </row>
    <row r="32" spans="1:20" ht="14.25" hidden="1" customHeight="1" x14ac:dyDescent="0.15">
      <c r="A32" s="79"/>
      <c r="B32" s="23"/>
      <c r="C32" s="24"/>
      <c r="D32" s="24"/>
      <c r="E32" s="24"/>
      <c r="F32" s="24"/>
      <c r="G32" s="23"/>
      <c r="H32" s="25"/>
      <c r="I32" s="38">
        <f t="shared" si="1"/>
        <v>0</v>
      </c>
      <c r="J32" s="49"/>
      <c r="K32" s="50"/>
    </row>
    <row r="33" spans="1:11" ht="14.25" customHeight="1" x14ac:dyDescent="0.35">
      <c r="A33" s="79"/>
      <c r="B33" s="26" t="s">
        <v>57</v>
      </c>
      <c r="C33" s="27">
        <v>50</v>
      </c>
      <c r="D33" s="27" t="s">
        <v>24</v>
      </c>
      <c r="E33" s="27">
        <v>1</v>
      </c>
      <c r="F33" s="27" t="s">
        <v>25</v>
      </c>
      <c r="G33" s="27">
        <v>50</v>
      </c>
      <c r="H33" s="28" t="s">
        <v>18</v>
      </c>
      <c r="I33" s="38">
        <f>C33*E33*G33</f>
        <v>2500</v>
      </c>
      <c r="J33" s="9" t="s">
        <v>18</v>
      </c>
      <c r="K33" s="51"/>
    </row>
    <row r="34" spans="1:11" ht="14.25" customHeight="1" x14ac:dyDescent="0.35">
      <c r="A34" s="79"/>
      <c r="B34" s="29" t="s">
        <v>58</v>
      </c>
      <c r="C34" s="12">
        <v>2</v>
      </c>
      <c r="D34" s="12" t="s">
        <v>24</v>
      </c>
      <c r="E34" s="30">
        <v>1</v>
      </c>
      <c r="F34" s="12" t="s">
        <v>22</v>
      </c>
      <c r="G34" s="12">
        <v>400</v>
      </c>
      <c r="H34" s="28" t="s">
        <v>18</v>
      </c>
      <c r="I34" s="38">
        <f>C34*E34*G34</f>
        <v>800</v>
      </c>
      <c r="J34" s="9" t="s">
        <v>18</v>
      </c>
      <c r="K34" s="52"/>
    </row>
    <row r="35" spans="1:11" ht="14.25" customHeight="1" x14ac:dyDescent="0.35">
      <c r="A35" s="79"/>
      <c r="B35" s="29" t="s">
        <v>59</v>
      </c>
      <c r="C35" s="12">
        <v>2</v>
      </c>
      <c r="D35" s="12" t="s">
        <v>24</v>
      </c>
      <c r="E35" s="30">
        <v>4</v>
      </c>
      <c r="F35" s="12" t="s">
        <v>22</v>
      </c>
      <c r="G35" s="12">
        <v>400</v>
      </c>
      <c r="H35" s="28" t="s">
        <v>18</v>
      </c>
      <c r="I35" s="38">
        <f>C35*E35*G35</f>
        <v>3200</v>
      </c>
      <c r="J35" s="9" t="s">
        <v>18</v>
      </c>
      <c r="K35" s="52"/>
    </row>
    <row r="36" spans="1:11" ht="14.25" customHeight="1" x14ac:dyDescent="0.35">
      <c r="A36" s="79"/>
      <c r="B36" s="31" t="s">
        <v>60</v>
      </c>
      <c r="C36" s="32">
        <v>2</v>
      </c>
      <c r="D36" s="32" t="s">
        <v>24</v>
      </c>
      <c r="E36" s="32">
        <v>2</v>
      </c>
      <c r="F36" s="32" t="s">
        <v>22</v>
      </c>
      <c r="G36" s="32">
        <v>400</v>
      </c>
      <c r="H36" s="28" t="s">
        <v>18</v>
      </c>
      <c r="I36" s="38">
        <f>C36*E36*G36</f>
        <v>1600</v>
      </c>
      <c r="J36" s="9" t="s">
        <v>18</v>
      </c>
      <c r="K36" s="52"/>
    </row>
    <row r="37" spans="1:11" ht="14.25" customHeight="1" x14ac:dyDescent="0.35">
      <c r="A37" s="80"/>
      <c r="B37" s="33" t="s">
        <v>61</v>
      </c>
      <c r="C37" s="32">
        <v>50</v>
      </c>
      <c r="D37" s="32" t="s">
        <v>24</v>
      </c>
      <c r="E37" s="32">
        <v>1</v>
      </c>
      <c r="F37" s="32" t="s">
        <v>25</v>
      </c>
      <c r="G37" s="32">
        <v>12</v>
      </c>
      <c r="H37" s="28" t="s">
        <v>18</v>
      </c>
      <c r="I37" s="38">
        <f>C37*E37*G37</f>
        <v>600</v>
      </c>
      <c r="J37" s="9" t="s">
        <v>18</v>
      </c>
      <c r="K37" s="53" t="s">
        <v>62</v>
      </c>
    </row>
    <row r="38" spans="1:11" s="3" customFormat="1" ht="17.100000000000001" customHeight="1" x14ac:dyDescent="0.15">
      <c r="A38" s="81" t="s">
        <v>63</v>
      </c>
      <c r="B38" s="82"/>
      <c r="C38" s="82"/>
      <c r="D38" s="82"/>
      <c r="E38" s="82"/>
      <c r="F38" s="82"/>
      <c r="G38" s="82"/>
      <c r="H38" s="83"/>
      <c r="I38" s="54">
        <f>SUM(I9:I37)</f>
        <v>193230</v>
      </c>
      <c r="J38" s="54" t="s">
        <v>18</v>
      </c>
      <c r="K38" s="55"/>
    </row>
    <row r="39" spans="1:11" ht="16.5" x14ac:dyDescent="0.35">
      <c r="A39" s="84" t="s">
        <v>64</v>
      </c>
      <c r="B39" s="85"/>
      <c r="C39" s="86"/>
      <c r="D39" s="86"/>
      <c r="E39" s="86"/>
      <c r="F39" s="86"/>
      <c r="G39" s="86"/>
      <c r="H39" s="86"/>
      <c r="I39" s="85"/>
      <c r="J39" s="86"/>
      <c r="K39" s="85"/>
    </row>
    <row r="40" spans="1:11" ht="33.75" customHeight="1" x14ac:dyDescent="0.35">
      <c r="A40" s="87" t="s">
        <v>65</v>
      </c>
      <c r="B40" s="87"/>
      <c r="C40" s="88"/>
      <c r="D40" s="88"/>
      <c r="E40" s="88"/>
      <c r="F40" s="88"/>
      <c r="G40" s="88"/>
      <c r="H40" s="88"/>
      <c r="I40" s="87"/>
      <c r="J40" s="88"/>
      <c r="K40" s="87"/>
    </row>
    <row r="41" spans="1:11" ht="16.5" x14ac:dyDescent="0.35">
      <c r="A41" s="85" t="s">
        <v>66</v>
      </c>
      <c r="B41" s="85"/>
      <c r="C41" s="86"/>
      <c r="D41" s="86"/>
      <c r="E41" s="86"/>
      <c r="F41" s="86"/>
      <c r="G41" s="86"/>
      <c r="H41" s="86"/>
      <c r="I41" s="85"/>
      <c r="J41" s="86"/>
      <c r="K41" s="85"/>
    </row>
    <row r="42" spans="1:11" ht="16.5" x14ac:dyDescent="0.35">
      <c r="A42" s="89" t="s">
        <v>67</v>
      </c>
      <c r="B42" s="89"/>
      <c r="C42" s="90"/>
      <c r="D42" s="90"/>
      <c r="E42" s="90"/>
      <c r="F42" s="90"/>
      <c r="G42" s="90"/>
      <c r="H42" s="90"/>
      <c r="I42" s="89"/>
      <c r="J42" s="90"/>
      <c r="K42" s="89"/>
    </row>
    <row r="43" spans="1:11" ht="15.75" x14ac:dyDescent="0.25">
      <c r="A43" s="72" t="s">
        <v>68</v>
      </c>
      <c r="B43" s="72"/>
      <c r="C43" s="73"/>
      <c r="D43" s="73"/>
      <c r="E43" s="73"/>
      <c r="F43" s="73"/>
      <c r="G43" s="73"/>
      <c r="H43" s="73"/>
      <c r="I43" s="74"/>
      <c r="J43" s="73"/>
      <c r="K43" s="72"/>
    </row>
  </sheetData>
  <mergeCells count="23">
    <mergeCell ref="A43:K43"/>
    <mergeCell ref="A9:A15"/>
    <mergeCell ref="A16:A19"/>
    <mergeCell ref="A20:A22"/>
    <mergeCell ref="A28:A37"/>
    <mergeCell ref="A38:H38"/>
    <mergeCell ref="A39:K39"/>
    <mergeCell ref="A40:K40"/>
    <mergeCell ref="A41:K41"/>
    <mergeCell ref="A42:K42"/>
    <mergeCell ref="A23:A27"/>
    <mergeCell ref="A5:F5"/>
    <mergeCell ref="G5:K5"/>
    <mergeCell ref="A6:F6"/>
    <mergeCell ref="G6:K6"/>
    <mergeCell ref="A7:F7"/>
    <mergeCell ref="G7:K7"/>
    <mergeCell ref="B1:K1"/>
    <mergeCell ref="A2:K2"/>
    <mergeCell ref="A3:F3"/>
    <mergeCell ref="G3:K3"/>
    <mergeCell ref="A4:F4"/>
    <mergeCell ref="G4:K4"/>
  </mergeCells>
  <phoneticPr fontId="20" type="noConversion"/>
  <pageMargins left="0.35416666666666702" right="0.35416666666666702" top="0.98402777777777795" bottom="0.98402777777777795" header="0.51180555555555596" footer="0.51180555555555596"/>
  <pageSetup paperSize="9" firstPageNumber="4294963191" orientation="portrait" useFirstPageNumber="1" horizontalDpi="2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预算表</vt:lpstr>
      <vt:lpstr>预算表!Print_Area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</dc:creator>
  <cp:lastModifiedBy>微软用户</cp:lastModifiedBy>
  <cp:lastPrinted>2012-06-13T12:01:00Z</cp:lastPrinted>
  <dcterms:created xsi:type="dcterms:W3CDTF">2011-11-07T03:30:00Z</dcterms:created>
  <dcterms:modified xsi:type="dcterms:W3CDTF">2017-11-22T06:34:42Z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