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<sst xmlns="http://schemas.openxmlformats.org/spreadsheetml/2006/main" count="120" uniqueCount="92">
  <si>
    <t>【借款报销单】</t>
  </si>
  <si>
    <t>团号：HMJB-230518</t>
  </si>
  <si>
    <t>会议日期：22023年5月18-21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</si>
  <si>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</si>
  <si>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</si>
  <si>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</si>
  <si>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</si>
  <si>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</si>
  <si>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</si>
  <si>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</si>
  <si>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</si>
  <si>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</si>
  <si>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</si>
  <si>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</si>
  <si>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</si>
  <si>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</si>
  <si>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</si>
  <si>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</si>
  <si>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</si>
  <si>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</si>
  <si>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</si>
  <si>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</si>
  <si>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</si>
  <si>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</si>
  <si>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</si>
  <si>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</si>
  <si>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</si>
  <si>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</si>
  <si>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</si>
  <si>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</si>
  <si>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</si>
  <si>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</si>
  <si>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</si>
  <si>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</si>
  <si>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</si>
  <si>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</si>
  <si>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</si>
  <si>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</si>
  <si>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</si>
  <si>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</si>
  <si>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</si>
  <si>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</si>
  <si>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支付用餐</t>
  </si>
  <si>
    <t>指定车队用车</t>
  </si>
  <si>
    <t>指定摄影师</t>
  </si>
  <si>
    <t>苗寨用餐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</si>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</sst>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_-&quot;$&quot;* #,##0_-;\-&quot;$&quot;* #,##0_-;_-&quot;$&quot;* &quot;-&quot;_-;_-@_-"/>
    <numFmt numFmtId="178" formatCode="_-&quot;$&quot;* #,##0.00_-;\-&quot;$&quot;* #,##0.00_-;_-&quot;$&quot;* &quot;-&quot;??_-;_-@_-"/>
    <numFmt numFmtId="179" formatCode="0.00_ "/>
    <numFmt numFmtId="41" formatCode="_-* #,##0_-;\-* #,##0_-;_-* &quot;-&quot;_-;_-@_-"/>
    <numFmt numFmtId="180" formatCode="#,##0.00_ "/>
    <numFmt numFmtId="181" formatCode="#,##0.00;[Red]#,##0.00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indexed="8"/>
      <name val="宋体"/>
      <charset val="134"/>
    </font>
    <font>
      <sz val="11"/>
      <color theme="1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0061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24" borderId="22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17" borderId="19" applyNumberForma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4" borderId="17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0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6" fontId="3" fillId="2" borderId="12" xfId="1" applyNumberFormat="1" applyFont="1" applyFill="1" applyBorder="1" applyAlignment="1">
      <alignment horizontal="center" vertical="center"/>
    </xf>
    <xf numFmtId="181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176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81" fontId="4" fillId="0" borderId="6" xfId="1" applyNumberFormat="1" applyFont="1" applyBorder="1" applyAlignment="1">
      <alignment horizontal="center" vertical="center"/>
    </xf>
    <xf numFmtId="181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80" fontId="3" fillId="0" borderId="0" xfId="1" applyNumberFormat="1" applyFont="1" applyBorder="1" applyAlignment="1">
      <alignment horizontal="left" vertical="center"/>
    </xf>
    <xf numFmtId="179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0" fontId="6" fillId="2" borderId="6" xfId="0" applyNumberFormat="1" applyFont="1" applyFill="1" applyBorder="1" applyAlignment="1">
      <alignment horizontal="center" vertical="center"/>
    </xf>
    <xf numFmtId="180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8" fillId="8" borderId="12" xfId="0" applyNumberFormat="1" applyFont="1" applyFill="1" applyBorder="1" applyAlignment="1">
      <alignment horizontal="center" vertical="center"/>
    </xf>
    <xf numFmtId="176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5" activePane="bottomRight" state="frozen"/>
      <selection/>
      <selection pane="topRight"/>
      <selection pane="bottomLeft"/>
      <selection pane="bottomRight" activeCell="I49" sqref="I49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15000</v>
      </c>
      <c r="D45" s="76">
        <v>1</v>
      </c>
      <c r="E45" s="75">
        <f t="shared" si="2"/>
        <v>15000</v>
      </c>
      <c r="F45" s="97">
        <v>3275</v>
      </c>
      <c r="G45" s="75">
        <v>0</v>
      </c>
      <c r="H45" s="75">
        <f>F45+G45</f>
        <v>3275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5450</v>
      </c>
      <c r="G46" s="75">
        <v>0</v>
      </c>
      <c r="H46" s="75">
        <f t="shared" ref="H46:H51" si="19">F46+G46</f>
        <v>5450</v>
      </c>
      <c r="I46" s="107" t="s">
        <v>43</v>
      </c>
      <c r="J46" s="85"/>
    </row>
    <row r="47" customHeight="1" spans="1:10">
      <c r="A47" s="85"/>
      <c r="B47" s="74"/>
      <c r="C47" s="75"/>
      <c r="D47" s="76"/>
      <c r="E47" s="75"/>
      <c r="F47" s="97">
        <v>6500</v>
      </c>
      <c r="G47" s="75">
        <v>0</v>
      </c>
      <c r="H47" s="75">
        <f t="shared" si="19"/>
        <v>6500</v>
      </c>
      <c r="I47" s="107" t="s">
        <v>44</v>
      </c>
      <c r="J47" s="85"/>
    </row>
    <row r="48" customHeight="1" spans="1:10">
      <c r="A48" s="85"/>
      <c r="B48" s="74"/>
      <c r="C48" s="75"/>
      <c r="D48" s="76"/>
      <c r="E48" s="75"/>
      <c r="F48" s="75">
        <v>1348</v>
      </c>
      <c r="G48" s="75">
        <v>0</v>
      </c>
      <c r="H48" s="75">
        <f t="shared" si="19"/>
        <v>1348</v>
      </c>
      <c r="I48" s="99" t="s">
        <v>45</v>
      </c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46</v>
      </c>
      <c r="C52" s="78">
        <f>SUM(C45)</f>
        <v>15000</v>
      </c>
      <c r="D52" s="78">
        <f t="shared" ref="D52:E52" si="20">SUM(D45)</f>
        <v>1</v>
      </c>
      <c r="E52" s="78">
        <f t="shared" si="20"/>
        <v>15000</v>
      </c>
      <c r="F52" s="78">
        <f>SUM(F45:F51)</f>
        <v>16573</v>
      </c>
      <c r="G52" s="78">
        <f t="shared" ref="G52:H52" si="21">SUM(G45:G51)</f>
        <v>0</v>
      </c>
      <c r="H52" s="78">
        <f t="shared" si="21"/>
        <v>16573</v>
      </c>
      <c r="I52" s="102"/>
      <c r="J52" s="82"/>
    </row>
    <row r="53" customHeight="1" spans="1:10">
      <c r="A53" s="77"/>
      <c r="B53" s="77" t="s">
        <v>47</v>
      </c>
      <c r="C53" s="78">
        <f>SUM(C52,C44,C40,C37,C32,C27,C24,C21,C16,C13)</f>
        <v>15000</v>
      </c>
      <c r="D53" s="78">
        <f t="shared" ref="D53:H53" si="22">SUM(D52,D44,D40,D37,D32,D27,D24,D21,D16,D13)</f>
        <v>1</v>
      </c>
      <c r="E53" s="78">
        <f t="shared" si="22"/>
        <v>15000</v>
      </c>
      <c r="F53" s="78">
        <f t="shared" si="22"/>
        <v>16573</v>
      </c>
      <c r="G53" s="78">
        <f t="shared" si="22"/>
        <v>0</v>
      </c>
      <c r="H53" s="78">
        <f t="shared" si="22"/>
        <v>16573</v>
      </c>
      <c r="I53" s="102"/>
      <c r="J53" s="99"/>
    </row>
    <row r="57" customHeight="1" spans="1:9">
      <c r="A57" s="86" t="s">
        <v>48</v>
      </c>
      <c r="B57" s="87"/>
      <c r="C57" s="88" t="s">
        <v>49</v>
      </c>
      <c r="D57" s="88"/>
      <c r="E57" s="88" t="s">
        <v>50</v>
      </c>
      <c r="F57" s="88"/>
      <c r="G57" s="88" t="s">
        <v>51</v>
      </c>
      <c r="H57" s="88"/>
      <c r="I57" s="108" t="s">
        <v>52</v>
      </c>
    </row>
    <row r="58" customHeight="1" spans="1:9">
      <c r="A58" s="89">
        <f>E53</f>
        <v>15000</v>
      </c>
      <c r="B58" s="90"/>
      <c r="C58" s="90">
        <f>H53</f>
        <v>16573</v>
      </c>
      <c r="D58" s="90"/>
      <c r="E58" s="90">
        <f>F53</f>
        <v>16573</v>
      </c>
      <c r="F58" s="90"/>
      <c r="G58" s="90">
        <f>G53</f>
        <v>0</v>
      </c>
      <c r="H58" s="90"/>
      <c r="I58" s="109">
        <f>A58-C58</f>
        <v>-1573</v>
      </c>
    </row>
    <row r="60" customHeight="1" spans="1:9">
      <c r="A60" s="91" t="s">
        <v>53</v>
      </c>
      <c r="B60" s="92"/>
      <c r="C60" s="93" t="s">
        <v>54</v>
      </c>
      <c r="D60" s="91"/>
      <c r="E60" s="91" t="s">
        <v>55</v>
      </c>
      <c r="F60" s="91"/>
      <c r="G60" s="91" t="s">
        <v>56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58</v>
      </c>
      <c r="E5" s="6"/>
      <c r="F5" s="35" t="s">
        <v>59</v>
      </c>
      <c r="G5" s="35"/>
      <c r="H5" s="6" t="s">
        <v>60</v>
      </c>
      <c r="I5" s="5"/>
      <c r="J5" s="35"/>
      <c r="K5" s="45"/>
    </row>
    <row r="6" ht="20" customHeight="1" spans="2:11">
      <c r="B6" s="7"/>
      <c r="C6" s="8"/>
      <c r="D6" s="9" t="s">
        <v>61</v>
      </c>
      <c r="E6" s="9"/>
      <c r="F6" s="36" t="s">
        <v>62</v>
      </c>
      <c r="G6" s="36"/>
      <c r="H6" s="9" t="s">
        <v>63</v>
      </c>
      <c r="I6" s="8"/>
      <c r="J6" s="36" t="s">
        <v>64</v>
      </c>
      <c r="K6" s="46"/>
    </row>
    <row r="7" ht="20" customHeight="1" spans="2:11">
      <c r="B7" s="7"/>
      <c r="C7" s="8"/>
      <c r="D7" s="9" t="s">
        <v>65</v>
      </c>
      <c r="E7" s="9"/>
      <c r="F7" s="37" t="s">
        <v>66</v>
      </c>
      <c r="G7" s="36"/>
      <c r="H7" s="9" t="s">
        <v>67</v>
      </c>
      <c r="I7" s="47"/>
      <c r="J7" s="48" t="s">
        <v>68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69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70</v>
      </c>
      <c r="E10" s="16" t="s">
        <v>71</v>
      </c>
      <c r="F10" s="39"/>
      <c r="G10" s="23" t="s">
        <v>72</v>
      </c>
      <c r="H10" s="39" t="s">
        <v>73</v>
      </c>
      <c r="I10" s="16" t="s">
        <v>74</v>
      </c>
      <c r="J10" s="39"/>
      <c r="K10" s="23" t="s">
        <v>75</v>
      </c>
    </row>
    <row r="11" ht="20" customHeight="1" spans="2:11">
      <c r="B11" s="17">
        <v>1</v>
      </c>
      <c r="C11" s="18"/>
      <c r="D11" s="19" t="s">
        <v>76</v>
      </c>
      <c r="E11" s="25" t="s">
        <v>77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77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78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78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78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78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78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47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73</v>
      </c>
      <c r="C23" s="23"/>
      <c r="D23" s="23"/>
      <c r="E23" s="23"/>
      <c r="F23" s="23"/>
      <c r="G23" s="23" t="s">
        <v>79</v>
      </c>
      <c r="H23" s="23"/>
      <c r="I23" s="23"/>
      <c r="J23" s="23"/>
      <c r="K23" s="23" t="s">
        <v>80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81</v>
      </c>
      <c r="C26" s="13"/>
      <c r="D26" s="13"/>
      <c r="E26" s="13"/>
      <c r="F26" s="13" t="s">
        <v>54</v>
      </c>
      <c r="G26" s="13" t="s">
        <v>82</v>
      </c>
      <c r="H26" s="13"/>
      <c r="I26" s="13"/>
      <c r="J26" s="13" t="s">
        <v>56</v>
      </c>
      <c r="K26" s="13"/>
    </row>
    <row r="29" ht="20.4" spans="1:11">
      <c r="A29" s="2" t="s">
        <v>83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58</v>
      </c>
      <c r="E31" s="6"/>
      <c r="F31" s="35" t="s">
        <v>59</v>
      </c>
      <c r="G31" s="35"/>
      <c r="H31" s="6" t="s">
        <v>60</v>
      </c>
      <c r="I31" s="5"/>
      <c r="J31" s="35" t="s">
        <v>84</v>
      </c>
      <c r="K31" s="45"/>
    </row>
    <row r="32" ht="20" customHeight="1" spans="2:11">
      <c r="B32" s="7"/>
      <c r="C32" s="8"/>
      <c r="D32" s="9" t="s">
        <v>61</v>
      </c>
      <c r="E32" s="9"/>
      <c r="F32" s="36" t="s">
        <v>62</v>
      </c>
      <c r="G32" s="36"/>
      <c r="H32" s="9" t="s">
        <v>63</v>
      </c>
      <c r="I32" s="8"/>
      <c r="J32" s="36" t="s">
        <v>85</v>
      </c>
      <c r="K32" s="46"/>
    </row>
    <row r="33" ht="20" customHeight="1" spans="2:11">
      <c r="B33" s="7"/>
      <c r="C33" s="8"/>
      <c r="D33" s="9" t="s">
        <v>65</v>
      </c>
      <c r="E33" s="9"/>
      <c r="F33" s="37">
        <v>44444</v>
      </c>
      <c r="G33" s="36"/>
      <c r="H33" s="9" t="s">
        <v>67</v>
      </c>
      <c r="I33" s="47"/>
      <c r="J33" s="48" t="s">
        <v>68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69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47</v>
      </c>
      <c r="J36" s="40"/>
      <c r="K36" s="59" t="s">
        <v>75</v>
      </c>
    </row>
    <row r="37" ht="25.25" customHeight="1" spans="2:11">
      <c r="B37" s="27">
        <v>1</v>
      </c>
      <c r="C37" s="28"/>
      <c r="D37" s="29" t="s">
        <v>90</v>
      </c>
      <c r="E37" s="42" t="s">
        <v>91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47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81</v>
      </c>
      <c r="C42" s="13"/>
      <c r="D42" s="13"/>
      <c r="E42" s="13"/>
      <c r="F42" s="13" t="s">
        <v>54</v>
      </c>
      <c r="G42" s="13" t="s">
        <v>82</v>
      </c>
      <c r="H42" s="13"/>
      <c r="I42" s="13"/>
      <c r="J42" s="13" t="s">
        <v>56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2023-06-30T03:03:08Z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48D7E0BF00A2B1C858F9E563E31CB91D</vt:lpwstr>
  </property>
</Properties>
</file>