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 concurrentCalc="0"/>
</workbook>
</file>

<file path=xl/calcChain.xml><?xml version="1.0" encoding="utf-8"?>
<calcChain xmlns="http://schemas.openxmlformats.org/spreadsheetml/2006/main">
  <c r="I36" i="2"/>
  <c r="I35"/>
  <c r="I34"/>
  <c r="I37"/>
  <c r="J31"/>
  <c r="J30"/>
  <c r="J29"/>
  <c r="J28"/>
  <c r="F30"/>
  <c r="F29"/>
  <c r="F28"/>
  <c r="H37"/>
  <c r="G52" i="3"/>
  <c r="G53"/>
  <c r="G58"/>
  <c r="F52"/>
  <c r="F53"/>
  <c r="E58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/>
  <c r="H8"/>
  <c r="H9"/>
  <c r="H10"/>
  <c r="H11"/>
  <c r="H12"/>
  <c r="H14"/>
  <c r="H16"/>
  <c r="H17"/>
  <c r="H18"/>
  <c r="H19"/>
  <c r="H20"/>
  <c r="H22"/>
  <c r="H23"/>
  <c r="H25"/>
  <c r="H27"/>
  <c r="H28"/>
  <c r="H29"/>
  <c r="H30"/>
  <c r="H31"/>
  <c r="H33"/>
  <c r="H34"/>
  <c r="H35"/>
  <c r="H36"/>
  <c r="H38"/>
  <c r="H39"/>
  <c r="H41"/>
  <c r="H42"/>
  <c r="H43"/>
  <c r="H45"/>
  <c r="H52"/>
  <c r="E14"/>
  <c r="E16"/>
  <c r="E17"/>
  <c r="E21"/>
  <c r="E22"/>
  <c r="E24"/>
  <c r="E25"/>
  <c r="E27"/>
  <c r="E28"/>
  <c r="E32"/>
  <c r="E33"/>
  <c r="E37"/>
  <c r="E38"/>
  <c r="E40"/>
  <c r="E41"/>
  <c r="E44"/>
  <c r="E45"/>
  <c r="E52"/>
  <c r="C53"/>
  <c r="H24"/>
  <c r="H13"/>
  <c r="D53"/>
  <c r="E53"/>
  <c r="A58"/>
  <c r="H44"/>
  <c r="H21"/>
  <c r="H40"/>
  <c r="H37"/>
  <c r="H32"/>
  <c r="I18" i="2"/>
  <c r="G21"/>
  <c r="G18"/>
  <c r="H18"/>
  <c r="B21"/>
  <c r="H53" i="3"/>
  <c r="C58"/>
  <c r="I58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<sst xmlns="http://schemas.openxmlformats.org/spreadsheetml/2006/main" count="108" uniqueCount="94">
  <si>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</si>
  <si>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</si>
  <si>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</si>
  <si>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</si>
  <si>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</si>
  <si>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</si>
  <si>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</si>
  <si>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</si>
  <si>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</si>
  <si>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</si>
  <si>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</si>
  <si>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</si>
  <si>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</si>
  <si>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</si>
  <si>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</si>
  <si>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</si>
  <si>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</si>
  <si>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</si>
  <si>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</si>
  <si>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</si>
  <si>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</si>
  <si>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</si>
  <si>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</si>
  <si>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</si>
  <si>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</si>
  <si>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</si>
  <si>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</si>
  <si>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</si>
  <si>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</si>
  <si>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</si>
  <si>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</si>
  <si>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</si>
  <si>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</si>
  <si>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</si>
  <si>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</si>
  <si>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</si>
  <si>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</si>
  <si>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</si>
  <si>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</si>
  <si>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</si>
  <si>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</si>
  <si>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</si>
  <si>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</si>
  <si>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</si>
  <si>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</si>
  <si>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</si>
  <si>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</si>
  <si>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</si>
  <si>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</si>
  <si>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</si>
  <si>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</si>
  <si>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</si>
  <si>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</si>
  <si>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</si>
  <si>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</si>
  <si>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</si>
  <si>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</si>
  <si>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</si>
  <si>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</si>
  <si>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</si>
  <si>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</si>
  <si>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</si>
  <si>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</si>
  <si>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</si>
  <si>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</si>
  <si>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</si>
  <si>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</si>
  <si>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</si>
  <si>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</si>
  <si>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</si>
  <si>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</si>
  <si>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</si>
  <si>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</si>
  <si>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</si>
  <si>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</si>
  <si>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</si>
  <si>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</si>
  <si>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</si>
  <si>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</si>
  <si>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</si>
  <si>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</si>
  <si>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</si>
  <si>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</si>
  <si>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</si>
  <si>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</si>
  <si>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</si>
  <si>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</si>
  <si>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</si>
  <si>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</si>
  <si>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火车票报销</t>
    <phoneticPr fontId="1" type="noConversion"/>
  </si>
  <si>
    <t>工作人员交通费报销及备用金</t>
    <phoneticPr fontId="1" type="noConversion"/>
  </si>
  <si>
    <t>陪车信封</t>
    <phoneticPr fontId="1" type="noConversion"/>
  </si>
  <si>
    <t>团号：HMEA-180102-STY235</t>
    <phoneticPr fontId="1" type="noConversion"/>
  </si>
  <si>
    <t>会议日期：2017.11.20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</si>
</sst>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6" zoomScaleNormal="100" workbookViewId="0">
      <selection activeCell="I9" sqref="I9"/>
    </sheetView>
  </sheetViews>
  <sheetFormatPr defaultRowHeight="21" customHeight="1"/>
  <cols>
    <col min="1" max="1" width="9" style="1"/>
    <col min="2" max="2" width="16.75" bestFit="1" customWidth="1"/>
    <col min="3" max="3" width="13.625" style="29" customWidth="1"/>
    <col min="5" max="5" width="14.625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92</v>
      </c>
      <c r="I4" s="50"/>
      <c r="J4" s="50" t="s">
        <v>93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47000</v>
      </c>
      <c r="D8" s="67">
        <v>1</v>
      </c>
      <c r="E8" s="66">
        <f>C8*D8</f>
        <v>47000</v>
      </c>
      <c r="F8" s="36">
        <v>0</v>
      </c>
      <c r="G8" s="36">
        <v>0</v>
      </c>
      <c r="H8" s="36">
        <f t="shared" ref="H8:H45" si="0">F8+G8</f>
        <v>0</v>
      </c>
      <c r="I8" s="2" t="s">
        <v>89</v>
      </c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 t="s">
        <v>90</v>
      </c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 t="s">
        <v>91</v>
      </c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47000</v>
      </c>
      <c r="D13" s="37">
        <f>SUM(D8)</f>
        <v>1</v>
      </c>
      <c r="E13" s="37">
        <f>SUM(E8)</f>
        <v>47000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500</v>
      </c>
      <c r="D14" s="55">
        <v>50</v>
      </c>
      <c r="E14" s="59">
        <f t="shared" ref="E14:E45" si="2">C14*D14</f>
        <v>25000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500</v>
      </c>
      <c r="D16" s="37">
        <f>SUM(D14)</f>
        <v>50</v>
      </c>
      <c r="E16" s="37">
        <f>SUM(E14)</f>
        <v>25000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47500</v>
      </c>
      <c r="D53" s="37">
        <f t="shared" ref="D53:H53" si="22">SUM(D52,D44,D40,D37,D32,D27,D24,D21,D16,D13)</f>
        <v>51</v>
      </c>
      <c r="E53" s="37">
        <f t="shared" si="22"/>
        <v>72000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72000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72000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2017-09-06T05:53:56Z</cp:lastPrinted>
  <dcterms:created xsi:type="dcterms:W3CDTF">2014-04-15T08:52:03Z</dcterms:created>
  <dcterms:modified xsi:type="dcterms:W3CDTF">2017-11-20T10:50:52Z</dcterms:modified>
</cp:coreProperties>
</file>