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<sst xmlns="http://schemas.openxmlformats.org/spreadsheetml/2006/main" count="155" uniqueCount="109">
  <si>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</si>
  <si>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</si>
  <si>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</si>
  <si>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</si>
  <si>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</si>
  <si>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</si>
  <si>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</si>
  <si>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</si>
  <si>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</si>
  <si>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</si>
  <si>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</si>
  <si>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</si>
  <si>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</si>
  <si>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</si>
  <si>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</si>
  <si>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</si>
  <si>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万佳打车</t>
  </si>
  <si>
    <t>可用项目：租车费、大交通、过路费、过桥费。
加油费（仅试驾活动可用，且只可使用活动当时当地的加油票）</t>
  </si>
  <si>
    <t>田子钰打车</t>
  </si>
  <si>
    <t>苏奕璇打车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</si>
  <si>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</si>
  <si>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</si>
  <si>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</si>
  <si>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</si>
  <si>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</si>
  <si>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</si>
  <si>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</si>
  <si>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</si>
  <si>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</si>
  <si>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万佳星巴克</t>
  </si>
  <si>
    <t>需提供刷卡联、菜单（小票）</t>
  </si>
  <si>
    <t>万佳外卖</t>
  </si>
  <si>
    <t>田子钰 肯德基</t>
  </si>
  <si>
    <t>田子钰 米粉</t>
  </si>
  <si>
    <t>苏奕璇 奶茶</t>
  </si>
  <si>
    <t>苏奕璇 外卖</t>
  </si>
  <si>
    <t>苏奕璇 星巴克</t>
  </si>
  <si>
    <t>苏奕璇 螺蛳粉</t>
  </si>
  <si>
    <t>苏奕璇 桂小厨</t>
  </si>
  <si>
    <t>苏奕璇 肯德基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</si>
  <si>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</si>
  <si>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</si>
  <si>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</si>
  <si>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</si>
  <si>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</si>
  <si>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</si>
  <si>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</si>
  <si>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</si>
  <si>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</si>
  <si>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</si>
  <si>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</si>
  <si>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</si>
  <si>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</si>
  <si>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</si>
  <si>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</si>
  <si>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</si>
  <si>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南宁酒店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</si>
  <si>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</si>
  <si>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</si>
  <si>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</si>
  <si>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</si>
  <si>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</si>
  <si>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</si>
  <si>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</si>
  <si>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</si>
  <si>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</si>
  <si>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</si>
  <si>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</si>
  <si>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</si>
  <si>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</si>
  <si>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万佳</t>
  </si>
  <si>
    <t>职位:</t>
  </si>
  <si>
    <t>实习生</t>
  </si>
  <si>
    <t>发生地:</t>
  </si>
  <si>
    <t>贵港</t>
  </si>
  <si>
    <t>部门:</t>
  </si>
  <si>
    <t>业务7部</t>
  </si>
  <si>
    <t>发生日期:</t>
  </si>
  <si>
    <t>2025.3.25-4.2</t>
  </si>
  <si>
    <t>报销日期:</t>
  </si>
  <si>
    <t>2025.4.17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</si>
  <si>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</si>
  <si>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</si>
  <si>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</si>
  <si>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</si>
  <si>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</si>
  <si>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</si>
  <si>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</si>
  <si>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</si>
  <si>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</si>
  <si>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苏奕璇、田子钰、万佳
柳州-贵港高铁票</t>
  </si>
  <si>
    <t>市内交通（打车）</t>
  </si>
  <si>
    <t>万佳 打车</t>
  </si>
  <si>
    <t>田子钰 打车</t>
  </si>
  <si>
    <t>苏奕璇 打车</t>
  </si>
  <si>
    <t>住宿费</t>
  </si>
  <si>
    <t>餐费</t>
  </si>
  <si>
    <t>万佳 餐费</t>
  </si>
  <si>
    <t>田子钰 餐费</t>
  </si>
  <si>
    <t>苏奕璇 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</si>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</sst>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8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8" fillId="0" borderId="8" xfId="0" applyFont="1" applyBorder="1">
      <alignment vertical="center"/>
    </xf>
    <xf numFmtId="179" fontId="0" fillId="0" borderId="8" xfId="0" applyNumberFormat="1" applyBorder="1" applyAlignment="1">
      <alignment horizontal="right" vertical="center"/>
    </xf>
    <xf numFmtId="0" fontId="6" fillId="9" borderId="8" xfId="0" applyFont="1" applyFill="1" applyBorder="1" applyAlignment="1">
      <alignment horizontal="right" vertical="center"/>
    </xf>
    <xf numFmtId="0" fontId="9" fillId="9" borderId="8" xfId="0" applyFon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10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6" borderId="6" xfId="0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9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10" borderId="8" xfId="0" applyFont="1" applyFill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4"/>
  <sheetViews>
    <sheetView zoomScale="80" zoomScaleNormal="80" topLeftCell="A14" workbookViewId="0">
      <selection activeCell="H46" sqref="H46"/>
    </sheetView>
  </sheetViews>
  <sheetFormatPr defaultColWidth="9" defaultRowHeight="21" customHeight="1"/>
  <cols>
    <col min="1" max="1" width="9" style="51"/>
    <col min="2" max="2" width="16.7777777777778" style="51" customWidth="1"/>
    <col min="3" max="3" width="9" style="52"/>
    <col min="4" max="5" width="9" style="51"/>
    <col min="6" max="6" width="15.3333333333333" style="51" customWidth="1"/>
    <col min="7" max="7" width="11.7777777777778" style="51" customWidth="1"/>
    <col min="8" max="8" width="15.2222222222222" style="51" customWidth="1"/>
    <col min="9" max="9" width="24.8888888888889" style="51" customWidth="1"/>
    <col min="10" max="10" width="39.4444444444444" style="51" customWidth="1"/>
    <col min="11" max="16384" width="9" style="51"/>
  </cols>
  <sheetData>
    <row r="2" customHeight="1" spans="3:12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4" customHeight="1" spans="8:10">
      <c r="H4" s="50" t="s">
        <v>1</v>
      </c>
      <c r="I4" s="50"/>
      <c r="J4" s="50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/>
      <c r="E8" s="63">
        <f>C8*D8</f>
        <v>0</v>
      </c>
      <c r="F8" s="63"/>
      <c r="G8" s="63">
        <v>0</v>
      </c>
      <c r="H8" s="64">
        <v>16.5</v>
      </c>
      <c r="I8" s="77" t="s">
        <v>16</v>
      </c>
      <c r="J8" s="78" t="s">
        <v>17</v>
      </c>
    </row>
    <row r="9" customHeight="1" spans="1:10">
      <c r="A9" s="61"/>
      <c r="B9" s="62"/>
      <c r="C9" s="63"/>
      <c r="D9" s="61"/>
      <c r="E9" s="63"/>
      <c r="F9" s="65"/>
      <c r="G9" s="63">
        <v>0</v>
      </c>
      <c r="H9" s="64">
        <v>8.02</v>
      </c>
      <c r="I9" s="77" t="s">
        <v>16</v>
      </c>
      <c r="J9" s="79"/>
    </row>
    <row r="10" customHeight="1" spans="1:10">
      <c r="A10" s="61"/>
      <c r="B10" s="62"/>
      <c r="C10" s="63"/>
      <c r="D10" s="61"/>
      <c r="E10" s="63"/>
      <c r="F10" s="65"/>
      <c r="G10" s="63">
        <v>0</v>
      </c>
      <c r="H10" s="64">
        <v>8.02</v>
      </c>
      <c r="I10" s="77" t="s">
        <v>16</v>
      </c>
      <c r="J10" s="79"/>
    </row>
    <row r="11" customHeight="1" spans="1:10">
      <c r="A11" s="61"/>
      <c r="B11" s="62"/>
      <c r="C11" s="63"/>
      <c r="D11" s="61"/>
      <c r="E11" s="63"/>
      <c r="F11" s="65"/>
      <c r="G11" s="63">
        <v>0</v>
      </c>
      <c r="H11" s="64">
        <v>15.07</v>
      </c>
      <c r="I11" s="77" t="s">
        <v>16</v>
      </c>
      <c r="J11" s="79"/>
    </row>
    <row r="12" customHeight="1" spans="1:10">
      <c r="A12" s="61"/>
      <c r="B12" s="62"/>
      <c r="C12" s="63"/>
      <c r="D12" s="61"/>
      <c r="E12" s="63"/>
      <c r="F12" s="66"/>
      <c r="G12" s="63">
        <v>0</v>
      </c>
      <c r="H12" s="64">
        <v>57.69</v>
      </c>
      <c r="I12" s="77" t="s">
        <v>16</v>
      </c>
      <c r="J12" s="79"/>
    </row>
    <row r="13" customHeight="1" spans="1:10">
      <c r="A13" s="61"/>
      <c r="B13" s="62"/>
      <c r="C13" s="63"/>
      <c r="D13" s="61"/>
      <c r="E13" s="63"/>
      <c r="F13" s="66"/>
      <c r="G13" s="63">
        <v>0</v>
      </c>
      <c r="H13" s="67">
        <f>8.42+9.01+7.6+18.98+11.5+11.89+12.37+12.38+9.6+125.8</f>
        <v>227.55</v>
      </c>
      <c r="I13" s="80" t="s">
        <v>18</v>
      </c>
      <c r="J13" s="79"/>
    </row>
    <row r="14" customHeight="1" spans="1:10">
      <c r="A14" s="61"/>
      <c r="B14" s="62"/>
      <c r="C14" s="63"/>
      <c r="D14" s="61"/>
      <c r="E14" s="63"/>
      <c r="F14" s="65"/>
      <c r="G14" s="63">
        <v>0</v>
      </c>
      <c r="H14" s="67">
        <v>5.45</v>
      </c>
      <c r="I14" s="80" t="s">
        <v>19</v>
      </c>
      <c r="J14" s="79"/>
    </row>
    <row r="15" customHeight="1" spans="1:10">
      <c r="A15" s="61"/>
      <c r="B15" s="62"/>
      <c r="C15" s="63"/>
      <c r="D15" s="61"/>
      <c r="E15" s="63"/>
      <c r="F15" s="65"/>
      <c r="G15" s="63">
        <v>0</v>
      </c>
      <c r="H15" s="65">
        <v>27</v>
      </c>
      <c r="I15" s="77" t="s">
        <v>19</v>
      </c>
      <c r="J15" s="79"/>
    </row>
    <row r="16" customHeight="1" spans="1:10">
      <c r="A16" s="61"/>
      <c r="B16" s="62"/>
      <c r="C16" s="63"/>
      <c r="D16" s="61"/>
      <c r="E16" s="63"/>
      <c r="F16" s="63"/>
      <c r="G16" s="63">
        <v>0</v>
      </c>
      <c r="H16" s="63">
        <v>10.88</v>
      </c>
      <c r="I16" s="77" t="s">
        <v>19</v>
      </c>
      <c r="J16" s="79"/>
    </row>
    <row r="17" customHeight="1" spans="1:10">
      <c r="A17" s="61"/>
      <c r="B17" s="62"/>
      <c r="C17" s="63"/>
      <c r="D17" s="61"/>
      <c r="E17" s="63"/>
      <c r="F17" s="65"/>
      <c r="G17" s="63">
        <v>0</v>
      </c>
      <c r="H17" s="65">
        <v>9.45</v>
      </c>
      <c r="I17" s="77" t="s">
        <v>19</v>
      </c>
      <c r="J17" s="79"/>
    </row>
    <row r="18" customHeight="1" spans="1:10">
      <c r="A18" s="61"/>
      <c r="B18" s="62"/>
      <c r="C18" s="63"/>
      <c r="D18" s="61"/>
      <c r="E18" s="63"/>
      <c r="F18" s="63"/>
      <c r="G18" s="63">
        <v>0</v>
      </c>
      <c r="H18" s="65">
        <v>10.77</v>
      </c>
      <c r="I18" s="77" t="s">
        <v>19</v>
      </c>
      <c r="J18" s="79"/>
    </row>
    <row r="19" customHeight="1" spans="1:10">
      <c r="A19" s="61"/>
      <c r="B19" s="62"/>
      <c r="C19" s="63"/>
      <c r="D19" s="61"/>
      <c r="E19" s="63"/>
      <c r="F19" s="63"/>
      <c r="G19" s="63"/>
      <c r="H19" s="65">
        <v>11.11</v>
      </c>
      <c r="I19" s="77" t="s">
        <v>19</v>
      </c>
      <c r="J19" s="79"/>
    </row>
    <row r="20" customHeight="1" spans="1:10">
      <c r="A20" s="61"/>
      <c r="B20" s="62"/>
      <c r="C20" s="63"/>
      <c r="D20" s="61"/>
      <c r="E20" s="63"/>
      <c r="F20" s="63"/>
      <c r="G20" s="63"/>
      <c r="H20" s="65">
        <v>9.1</v>
      </c>
      <c r="I20" s="77" t="s">
        <v>19</v>
      </c>
      <c r="J20" s="79"/>
    </row>
    <row r="21" customHeight="1" spans="1:10">
      <c r="A21" s="61"/>
      <c r="B21" s="62"/>
      <c r="C21" s="63"/>
      <c r="D21" s="61"/>
      <c r="E21" s="63"/>
      <c r="F21" s="63"/>
      <c r="G21" s="63"/>
      <c r="H21" s="65">
        <v>10.02</v>
      </c>
      <c r="I21" s="77" t="s">
        <v>19</v>
      </c>
      <c r="J21" s="79"/>
    </row>
    <row r="22" customHeight="1" spans="1:10">
      <c r="A22" s="61"/>
      <c r="B22" s="62"/>
      <c r="C22" s="63"/>
      <c r="D22" s="61"/>
      <c r="E22" s="63"/>
      <c r="F22" s="63"/>
      <c r="G22" s="63"/>
      <c r="H22" s="65">
        <v>12.83</v>
      </c>
      <c r="I22" s="77" t="s">
        <v>19</v>
      </c>
      <c r="J22" s="79"/>
    </row>
    <row r="23" customHeight="1" spans="1:10">
      <c r="A23" s="61"/>
      <c r="B23" s="62"/>
      <c r="C23" s="63"/>
      <c r="D23" s="61"/>
      <c r="E23" s="63"/>
      <c r="F23" s="63"/>
      <c r="G23" s="63"/>
      <c r="H23" s="65">
        <v>11.39</v>
      </c>
      <c r="I23" s="77" t="s">
        <v>19</v>
      </c>
      <c r="J23" s="79"/>
    </row>
    <row r="24" customHeight="1" spans="1:10">
      <c r="A24" s="61"/>
      <c r="B24" s="62"/>
      <c r="C24" s="63"/>
      <c r="D24" s="61"/>
      <c r="E24" s="63"/>
      <c r="F24" s="63"/>
      <c r="G24" s="63"/>
      <c r="H24" s="65">
        <v>15</v>
      </c>
      <c r="I24" s="77" t="s">
        <v>19</v>
      </c>
      <c r="J24" s="79"/>
    </row>
    <row r="25" customHeight="1" spans="1:10">
      <c r="A25" s="61"/>
      <c r="B25" s="62"/>
      <c r="C25" s="63"/>
      <c r="D25" s="61"/>
      <c r="E25" s="63"/>
      <c r="F25" s="63"/>
      <c r="G25" s="63"/>
      <c r="H25" s="65">
        <v>9.33</v>
      </c>
      <c r="I25" s="77" t="s">
        <v>19</v>
      </c>
      <c r="J25" s="79"/>
    </row>
    <row r="26" customHeight="1" spans="1:10">
      <c r="A26" s="61"/>
      <c r="B26" s="62"/>
      <c r="C26" s="63"/>
      <c r="D26" s="61"/>
      <c r="E26" s="63"/>
      <c r="F26" s="63"/>
      <c r="G26" s="63"/>
      <c r="H26" s="65">
        <v>22.19</v>
      </c>
      <c r="I26" s="77" t="s">
        <v>19</v>
      </c>
      <c r="J26" s="79"/>
    </row>
    <row r="27" customHeight="1" spans="1:10">
      <c r="A27" s="61"/>
      <c r="B27" s="62"/>
      <c r="C27" s="63"/>
      <c r="D27" s="61"/>
      <c r="E27" s="63"/>
      <c r="F27" s="63"/>
      <c r="G27" s="63"/>
      <c r="H27" s="65">
        <v>42.57</v>
      </c>
      <c r="I27" s="77" t="s">
        <v>19</v>
      </c>
      <c r="J27" s="79"/>
    </row>
    <row r="28" customHeight="1" spans="1:10">
      <c r="A28" s="61"/>
      <c r="B28" s="62"/>
      <c r="C28" s="63"/>
      <c r="D28" s="61"/>
      <c r="E28" s="63"/>
      <c r="F28" s="63"/>
      <c r="G28" s="63"/>
      <c r="H28" s="65">
        <v>69.8</v>
      </c>
      <c r="I28" s="77" t="s">
        <v>19</v>
      </c>
      <c r="J28" s="79"/>
    </row>
    <row r="29" customHeight="1" spans="1:10">
      <c r="A29" s="61"/>
      <c r="B29" s="62"/>
      <c r="C29" s="63"/>
      <c r="D29" s="61"/>
      <c r="E29" s="63"/>
      <c r="F29" s="63"/>
      <c r="G29" s="63"/>
      <c r="H29" s="65">
        <v>66.7</v>
      </c>
      <c r="I29" s="77" t="s">
        <v>19</v>
      </c>
      <c r="J29" s="79"/>
    </row>
    <row r="30" customHeight="1" spans="1:10">
      <c r="A30" s="61"/>
      <c r="B30" s="62"/>
      <c r="C30" s="63"/>
      <c r="D30" s="61"/>
      <c r="E30" s="63"/>
      <c r="F30" s="63"/>
      <c r="G30" s="63"/>
      <c r="H30" s="65">
        <v>7.9</v>
      </c>
      <c r="I30" s="77" t="s">
        <v>19</v>
      </c>
      <c r="J30" s="79"/>
    </row>
    <row r="31" customHeight="1" spans="1:10">
      <c r="A31" s="61"/>
      <c r="B31" s="62"/>
      <c r="C31" s="63"/>
      <c r="D31" s="61"/>
      <c r="E31" s="63"/>
      <c r="F31" s="63"/>
      <c r="G31" s="63"/>
      <c r="H31" s="65"/>
      <c r="I31" s="77"/>
      <c r="J31" s="79"/>
    </row>
    <row r="32" customHeight="1" spans="1:10">
      <c r="A32" s="61"/>
      <c r="B32" s="62"/>
      <c r="C32" s="63"/>
      <c r="D32" s="61"/>
      <c r="E32" s="63"/>
      <c r="F32" s="63"/>
      <c r="G32" s="63"/>
      <c r="H32" s="65"/>
      <c r="I32" s="77"/>
      <c r="J32" s="79"/>
    </row>
    <row r="33" customHeight="1" spans="1:10">
      <c r="A33" s="61"/>
      <c r="B33" s="62"/>
      <c r="C33" s="63"/>
      <c r="D33" s="61"/>
      <c r="E33" s="63"/>
      <c r="F33" s="63"/>
      <c r="G33" s="63"/>
      <c r="H33" s="65"/>
      <c r="I33" s="77"/>
      <c r="J33" s="79"/>
    </row>
    <row r="34" customHeight="1" spans="1:10">
      <c r="A34" s="61"/>
      <c r="B34" s="62"/>
      <c r="C34" s="63"/>
      <c r="D34" s="61"/>
      <c r="E34" s="63"/>
      <c r="F34" s="63"/>
      <c r="G34" s="63">
        <v>0</v>
      </c>
      <c r="H34" s="65">
        <f>F34</f>
        <v>0</v>
      </c>
      <c r="I34" s="77"/>
      <c r="J34" s="79"/>
    </row>
    <row r="35" customHeight="1" spans="1:10">
      <c r="A35" s="61"/>
      <c r="B35" s="62"/>
      <c r="C35" s="63"/>
      <c r="D35" s="61"/>
      <c r="E35" s="63"/>
      <c r="F35" s="63"/>
      <c r="G35" s="63">
        <v>0</v>
      </c>
      <c r="H35" s="65">
        <f>F35</f>
        <v>0</v>
      </c>
      <c r="I35" s="77"/>
      <c r="J35" s="79"/>
    </row>
    <row r="36" s="50" customFormat="1" customHeight="1" spans="1:10">
      <c r="A36" s="68"/>
      <c r="B36" s="69" t="s">
        <v>20</v>
      </c>
      <c r="C36" s="70">
        <f>SUM(C8)</f>
        <v>0</v>
      </c>
      <c r="D36" s="70">
        <f>SUM(D8)</f>
        <v>0</v>
      </c>
      <c r="E36" s="70">
        <f>SUM(E8)</f>
        <v>0</v>
      </c>
      <c r="F36" s="70">
        <f>SUM(F8:F35)</f>
        <v>0</v>
      </c>
      <c r="G36" s="70">
        <f>SUM(G8:G35)</f>
        <v>0</v>
      </c>
      <c r="H36" s="70">
        <f>SUM(H8:H35)</f>
        <v>684.34</v>
      </c>
      <c r="I36" s="68" t="s">
        <v>21</v>
      </c>
      <c r="J36" s="81"/>
    </row>
    <row r="37" customHeight="1" spans="1:10">
      <c r="A37" s="71">
        <v>2</v>
      </c>
      <c r="B37" s="72" t="s">
        <v>22</v>
      </c>
      <c r="C37" s="73">
        <v>0</v>
      </c>
      <c r="D37" s="71"/>
      <c r="E37" s="73">
        <f>C37*D37</f>
        <v>0</v>
      </c>
      <c r="F37" s="63">
        <v>0</v>
      </c>
      <c r="G37" s="63">
        <v>0</v>
      </c>
      <c r="H37" s="63">
        <f>F37+G37</f>
        <v>0</v>
      </c>
      <c r="I37" s="61"/>
      <c r="J37" s="78" t="s">
        <v>23</v>
      </c>
    </row>
    <row r="38" customHeight="1" spans="1:10">
      <c r="A38" s="74"/>
      <c r="B38" s="75"/>
      <c r="C38" s="76"/>
      <c r="D38" s="74"/>
      <c r="E38" s="76"/>
      <c r="F38" s="63">
        <v>0</v>
      </c>
      <c r="G38" s="63">
        <v>0</v>
      </c>
      <c r="H38" s="63">
        <f t="shared" ref="H38" si="0">F38+G38</f>
        <v>0</v>
      </c>
      <c r="I38" s="61"/>
      <c r="J38" s="79"/>
    </row>
    <row r="39" s="50" customFormat="1" customHeight="1" spans="1:10">
      <c r="A39" s="68"/>
      <c r="B39" s="69" t="s">
        <v>24</v>
      </c>
      <c r="C39" s="70">
        <f>SUM(C37)</f>
        <v>0</v>
      </c>
      <c r="D39" s="70">
        <f>SUM(D37)</f>
        <v>0</v>
      </c>
      <c r="E39" s="70">
        <f>SUM(E37)</f>
        <v>0</v>
      </c>
      <c r="F39" s="70">
        <f>SUM(F37:F38)</f>
        <v>0</v>
      </c>
      <c r="G39" s="70">
        <f>SUM(G37:G38)</f>
        <v>0</v>
      </c>
      <c r="H39" s="70">
        <f>SUM(H37:H38)</f>
        <v>0</v>
      </c>
      <c r="I39" s="68"/>
      <c r="J39" s="81"/>
    </row>
    <row r="40" ht="39" customHeight="1" spans="1:10">
      <c r="A40" s="61">
        <v>3</v>
      </c>
      <c r="B40" s="62" t="s">
        <v>25</v>
      </c>
      <c r="C40" s="63">
        <v>0</v>
      </c>
      <c r="D40" s="61"/>
      <c r="E40" s="63">
        <f>C40*D40</f>
        <v>0</v>
      </c>
      <c r="F40" s="63">
        <v>0</v>
      </c>
      <c r="G40" s="63">
        <v>0</v>
      </c>
      <c r="H40" s="63">
        <f>F40+G40</f>
        <v>0</v>
      </c>
      <c r="I40" s="82"/>
      <c r="J40" s="83" t="s">
        <v>26</v>
      </c>
    </row>
    <row r="41" customHeight="1" spans="1:10">
      <c r="A41" s="61"/>
      <c r="B41" s="62"/>
      <c r="C41" s="63"/>
      <c r="D41" s="61"/>
      <c r="E41" s="63"/>
      <c r="F41" s="63">
        <v>0</v>
      </c>
      <c r="G41" s="63">
        <v>0</v>
      </c>
      <c r="H41" s="63">
        <f>F41+G41</f>
        <v>0</v>
      </c>
      <c r="I41" s="61"/>
      <c r="J41" s="84"/>
    </row>
    <row r="42" customHeight="1" spans="1:10">
      <c r="A42" s="61"/>
      <c r="B42" s="62"/>
      <c r="C42" s="63"/>
      <c r="D42" s="61"/>
      <c r="E42" s="63"/>
      <c r="F42" s="63">
        <v>0</v>
      </c>
      <c r="G42" s="63">
        <v>0</v>
      </c>
      <c r="H42" s="63">
        <f>F42+G42</f>
        <v>0</v>
      </c>
      <c r="I42" s="61"/>
      <c r="J42" s="84"/>
    </row>
    <row r="43" customHeight="1" spans="1:10">
      <c r="A43" s="61"/>
      <c r="B43" s="62"/>
      <c r="C43" s="63"/>
      <c r="D43" s="61"/>
      <c r="E43" s="63"/>
      <c r="F43" s="63">
        <v>0</v>
      </c>
      <c r="G43" s="63">
        <v>0</v>
      </c>
      <c r="H43" s="63">
        <f>F43+G43</f>
        <v>0</v>
      </c>
      <c r="I43" s="61"/>
      <c r="J43" s="84"/>
    </row>
    <row r="44" s="50" customFormat="1" customHeight="1" spans="1:10">
      <c r="A44" s="68"/>
      <c r="B44" s="69" t="s">
        <v>27</v>
      </c>
      <c r="C44" s="70">
        <f>SUM(C40)</f>
        <v>0</v>
      </c>
      <c r="D44" s="70">
        <f t="shared" ref="D44:E44" si="1">SUM(D40)</f>
        <v>0</v>
      </c>
      <c r="E44" s="70">
        <f t="shared" si="1"/>
        <v>0</v>
      </c>
      <c r="F44" s="70">
        <f>SUM(F40:F43)</f>
        <v>0</v>
      </c>
      <c r="G44" s="70">
        <f t="shared" ref="G44:H44" si="2">SUM(G40:G43)</f>
        <v>0</v>
      </c>
      <c r="H44" s="70">
        <f t="shared" si="2"/>
        <v>0</v>
      </c>
      <c r="I44" s="68"/>
      <c r="J44" s="85"/>
    </row>
    <row r="45" customHeight="1" spans="1:10">
      <c r="A45" s="61">
        <v>4</v>
      </c>
      <c r="B45" s="62" t="s">
        <v>28</v>
      </c>
      <c r="C45" s="63">
        <v>0</v>
      </c>
      <c r="D45" s="61"/>
      <c r="E45" s="63">
        <f>C45*D45</f>
        <v>0</v>
      </c>
      <c r="F45" s="63">
        <v>0</v>
      </c>
      <c r="G45" s="63">
        <v>0</v>
      </c>
      <c r="H45" s="65">
        <v>67</v>
      </c>
      <c r="I45" s="77" t="s">
        <v>29</v>
      </c>
      <c r="J45" s="83" t="s">
        <v>30</v>
      </c>
    </row>
    <row r="46" customHeight="1" spans="1:10">
      <c r="A46" s="61"/>
      <c r="B46" s="62"/>
      <c r="C46" s="63"/>
      <c r="D46" s="61"/>
      <c r="E46" s="63"/>
      <c r="F46" s="63">
        <v>0</v>
      </c>
      <c r="G46" s="63">
        <v>0</v>
      </c>
      <c r="H46" s="63">
        <f>10+23.5+32.5+101+41.5+21.96+36</f>
        <v>266.46</v>
      </c>
      <c r="I46" s="77" t="s">
        <v>31</v>
      </c>
      <c r="J46" s="84"/>
    </row>
    <row r="47" customHeight="1" spans="1:10">
      <c r="A47" s="61"/>
      <c r="B47" s="62"/>
      <c r="C47" s="63"/>
      <c r="D47" s="61"/>
      <c r="E47" s="63"/>
      <c r="F47" s="63">
        <v>0</v>
      </c>
      <c r="G47" s="63">
        <v>0</v>
      </c>
      <c r="H47" s="63">
        <v>84.9</v>
      </c>
      <c r="I47" s="77" t="s">
        <v>32</v>
      </c>
      <c r="J47" s="84"/>
    </row>
    <row r="48" customHeight="1" spans="1:10">
      <c r="A48" s="61"/>
      <c r="B48" s="62"/>
      <c r="C48" s="63"/>
      <c r="D48" s="61"/>
      <c r="E48" s="63"/>
      <c r="F48" s="63">
        <v>0</v>
      </c>
      <c r="G48" s="63">
        <v>0</v>
      </c>
      <c r="H48" s="63">
        <v>32</v>
      </c>
      <c r="I48" s="77" t="s">
        <v>33</v>
      </c>
      <c r="J48" s="84"/>
    </row>
    <row r="49" customHeight="1" spans="1:10">
      <c r="A49" s="61"/>
      <c r="B49" s="62"/>
      <c r="C49" s="63"/>
      <c r="D49" s="61"/>
      <c r="E49" s="63"/>
      <c r="F49" s="63">
        <v>0</v>
      </c>
      <c r="G49" s="63">
        <v>0</v>
      </c>
      <c r="H49" s="63">
        <v>20</v>
      </c>
      <c r="I49" s="77" t="s">
        <v>34</v>
      </c>
      <c r="J49" s="84"/>
    </row>
    <row r="50" customHeight="1" spans="1:10">
      <c r="A50" s="61"/>
      <c r="B50" s="62"/>
      <c r="C50" s="63"/>
      <c r="D50" s="61"/>
      <c r="E50" s="63"/>
      <c r="F50" s="63">
        <v>0</v>
      </c>
      <c r="G50" s="63">
        <v>0</v>
      </c>
      <c r="H50" s="63">
        <v>73</v>
      </c>
      <c r="I50" s="77" t="s">
        <v>34</v>
      </c>
      <c r="J50" s="84"/>
    </row>
    <row r="51" customHeight="1" spans="1:10">
      <c r="A51" s="61"/>
      <c r="B51" s="62"/>
      <c r="C51" s="63"/>
      <c r="D51" s="61"/>
      <c r="E51" s="63"/>
      <c r="F51" s="63">
        <v>0</v>
      </c>
      <c r="G51" s="63">
        <v>0</v>
      </c>
      <c r="H51" s="63">
        <v>32.5</v>
      </c>
      <c r="I51" s="77" t="s">
        <v>34</v>
      </c>
      <c r="J51" s="84"/>
    </row>
    <row r="52" customHeight="1" spans="1:10">
      <c r="A52" s="61"/>
      <c r="B52" s="62"/>
      <c r="C52" s="63"/>
      <c r="D52" s="61"/>
      <c r="E52" s="63"/>
      <c r="F52" s="63"/>
      <c r="G52" s="63"/>
      <c r="H52" s="63">
        <v>85.67</v>
      </c>
      <c r="I52" s="77" t="s">
        <v>35</v>
      </c>
      <c r="J52" s="84"/>
    </row>
    <row r="53" customHeight="1" spans="1:10">
      <c r="A53" s="61"/>
      <c r="B53" s="62"/>
      <c r="C53" s="63"/>
      <c r="D53" s="61"/>
      <c r="E53" s="63"/>
      <c r="F53" s="63"/>
      <c r="G53" s="63"/>
      <c r="H53" s="63">
        <v>40.9</v>
      </c>
      <c r="I53" s="77" t="s">
        <v>34</v>
      </c>
      <c r="J53" s="84"/>
    </row>
    <row r="54" customHeight="1" spans="1:10">
      <c r="A54" s="61"/>
      <c r="B54" s="62"/>
      <c r="C54" s="63"/>
      <c r="D54" s="61"/>
      <c r="E54" s="63"/>
      <c r="F54" s="63"/>
      <c r="G54" s="63"/>
      <c r="H54" s="63">
        <v>36.4</v>
      </c>
      <c r="I54" s="77" t="s">
        <v>35</v>
      </c>
      <c r="J54" s="84"/>
    </row>
    <row r="55" customHeight="1" spans="1:10">
      <c r="A55" s="61"/>
      <c r="B55" s="62"/>
      <c r="C55" s="63"/>
      <c r="D55" s="61"/>
      <c r="E55" s="63"/>
      <c r="F55" s="63"/>
      <c r="G55" s="63"/>
      <c r="H55" s="63">
        <v>39</v>
      </c>
      <c r="I55" s="77" t="s">
        <v>36</v>
      </c>
      <c r="J55" s="84"/>
    </row>
    <row r="56" customHeight="1" spans="1:10">
      <c r="A56" s="61"/>
      <c r="B56" s="62"/>
      <c r="C56" s="63"/>
      <c r="D56" s="61"/>
      <c r="E56" s="63"/>
      <c r="F56" s="63"/>
      <c r="G56" s="63"/>
      <c r="H56" s="63">
        <v>31</v>
      </c>
      <c r="I56" s="77" t="s">
        <v>37</v>
      </c>
      <c r="J56" s="84"/>
    </row>
    <row r="57" customHeight="1" spans="1:10">
      <c r="A57" s="61"/>
      <c r="B57" s="62"/>
      <c r="C57" s="63"/>
      <c r="D57" s="61"/>
      <c r="E57" s="63"/>
      <c r="F57" s="63"/>
      <c r="G57" s="63"/>
      <c r="H57" s="63">
        <v>233</v>
      </c>
      <c r="I57" s="77" t="s">
        <v>38</v>
      </c>
      <c r="J57" s="84"/>
    </row>
    <row r="58" customHeight="1" spans="1:10">
      <c r="A58" s="61"/>
      <c r="B58" s="62"/>
      <c r="C58" s="63"/>
      <c r="D58" s="61"/>
      <c r="E58" s="63"/>
      <c r="F58" s="63"/>
      <c r="G58" s="63"/>
      <c r="H58" s="63">
        <v>29.9</v>
      </c>
      <c r="I58" s="77" t="s">
        <v>39</v>
      </c>
      <c r="J58" s="84"/>
    </row>
    <row r="59" customHeight="1" spans="1:10">
      <c r="A59" s="61"/>
      <c r="B59" s="62"/>
      <c r="C59" s="63"/>
      <c r="D59" s="61"/>
      <c r="E59" s="63"/>
      <c r="F59" s="63"/>
      <c r="G59" s="63"/>
      <c r="H59" s="63">
        <v>44.9</v>
      </c>
      <c r="I59" s="77" t="s">
        <v>34</v>
      </c>
      <c r="J59" s="84"/>
    </row>
    <row r="60" customHeight="1" spans="1:10">
      <c r="A60" s="61"/>
      <c r="B60" s="62"/>
      <c r="C60" s="63"/>
      <c r="D60" s="61"/>
      <c r="E60" s="63"/>
      <c r="F60" s="63"/>
      <c r="G60" s="63"/>
      <c r="H60" s="63"/>
      <c r="I60" s="77"/>
      <c r="J60" s="84"/>
    </row>
    <row r="61" customHeight="1" spans="1:10">
      <c r="A61" s="61"/>
      <c r="B61" s="62"/>
      <c r="C61" s="63"/>
      <c r="D61" s="61"/>
      <c r="E61" s="63"/>
      <c r="F61" s="63"/>
      <c r="G61" s="63"/>
      <c r="H61" s="63"/>
      <c r="I61" s="77"/>
      <c r="J61" s="84"/>
    </row>
    <row r="62" customHeight="1" spans="1:10">
      <c r="A62" s="61"/>
      <c r="B62" s="62"/>
      <c r="C62" s="63"/>
      <c r="D62" s="61"/>
      <c r="E62" s="63"/>
      <c r="F62" s="63">
        <v>0</v>
      </c>
      <c r="G62" s="63">
        <v>0</v>
      </c>
      <c r="H62" s="63">
        <f>F62+G62</f>
        <v>0</v>
      </c>
      <c r="I62" s="77"/>
      <c r="J62" s="84"/>
    </row>
    <row r="63" s="50" customFormat="1" customHeight="1" spans="1:10">
      <c r="A63" s="68"/>
      <c r="B63" s="69" t="s">
        <v>40</v>
      </c>
      <c r="C63" s="70">
        <f>SUM(C45)</f>
        <v>0</v>
      </c>
      <c r="D63" s="70">
        <f t="shared" ref="D63:E63" si="3">SUM(D45)</f>
        <v>0</v>
      </c>
      <c r="E63" s="70">
        <f t="shared" si="3"/>
        <v>0</v>
      </c>
      <c r="F63" s="70">
        <f>SUM(F45:F62)</f>
        <v>0</v>
      </c>
      <c r="G63" s="70">
        <f>SUM(G45:G62)</f>
        <v>0</v>
      </c>
      <c r="H63" s="70">
        <f>SUM(H45:H62)</f>
        <v>1116.63</v>
      </c>
      <c r="I63" s="68"/>
      <c r="J63" s="85"/>
    </row>
    <row r="64" customHeight="1" spans="1:10">
      <c r="A64" s="71">
        <v>5</v>
      </c>
      <c r="B64" s="72" t="s">
        <v>41</v>
      </c>
      <c r="C64" s="73">
        <v>0</v>
      </c>
      <c r="D64" s="71"/>
      <c r="E64" s="73">
        <f>C64*D64</f>
        <v>0</v>
      </c>
      <c r="F64" s="63">
        <v>0</v>
      </c>
      <c r="G64" s="63">
        <v>0</v>
      </c>
      <c r="H64" s="63">
        <f>F64+G64</f>
        <v>0</v>
      </c>
      <c r="I64" s="86"/>
      <c r="J64" s="78"/>
    </row>
    <row r="65" customHeight="1" spans="1:10">
      <c r="A65" s="87"/>
      <c r="B65" s="88"/>
      <c r="C65" s="89"/>
      <c r="D65" s="87"/>
      <c r="E65" s="89"/>
      <c r="F65" s="63">
        <v>0</v>
      </c>
      <c r="G65" s="63">
        <v>0</v>
      </c>
      <c r="H65" s="63">
        <f t="shared" ref="H65:H75" si="4">F65+G65</f>
        <v>0</v>
      </c>
      <c r="I65" s="86"/>
      <c r="J65" s="79"/>
    </row>
    <row r="66" customHeight="1" spans="1:10">
      <c r="A66" s="87"/>
      <c r="B66" s="88"/>
      <c r="C66" s="89"/>
      <c r="D66" s="87"/>
      <c r="E66" s="89"/>
      <c r="F66" s="63">
        <v>0</v>
      </c>
      <c r="G66" s="63">
        <v>0</v>
      </c>
      <c r="H66" s="63">
        <f t="shared" si="4"/>
        <v>0</v>
      </c>
      <c r="I66" s="86"/>
      <c r="J66" s="79"/>
    </row>
    <row r="67" customHeight="1" spans="1:10">
      <c r="A67" s="87"/>
      <c r="B67" s="88"/>
      <c r="C67" s="89"/>
      <c r="D67" s="87"/>
      <c r="E67" s="89"/>
      <c r="F67" s="63">
        <v>0</v>
      </c>
      <c r="G67" s="63">
        <v>0</v>
      </c>
      <c r="H67" s="63">
        <f t="shared" si="4"/>
        <v>0</v>
      </c>
      <c r="I67" s="86"/>
      <c r="J67" s="79"/>
    </row>
    <row r="68" customHeight="1" spans="1:10">
      <c r="A68" s="87"/>
      <c r="B68" s="88"/>
      <c r="C68" s="89"/>
      <c r="D68" s="87"/>
      <c r="E68" s="89"/>
      <c r="F68" s="63">
        <v>0</v>
      </c>
      <c r="G68" s="63">
        <v>0</v>
      </c>
      <c r="H68" s="63">
        <f t="shared" si="4"/>
        <v>0</v>
      </c>
      <c r="I68" s="86"/>
      <c r="J68" s="79"/>
    </row>
    <row r="69" customHeight="1" spans="1:10">
      <c r="A69" s="87"/>
      <c r="B69" s="88"/>
      <c r="C69" s="89"/>
      <c r="D69" s="87"/>
      <c r="E69" s="89"/>
      <c r="F69" s="63">
        <v>0</v>
      </c>
      <c r="G69" s="63">
        <v>0</v>
      </c>
      <c r="H69" s="63">
        <f t="shared" si="4"/>
        <v>0</v>
      </c>
      <c r="I69" s="86"/>
      <c r="J69" s="79"/>
    </row>
    <row r="70" customHeight="1" spans="1:10">
      <c r="A70" s="87"/>
      <c r="B70" s="88"/>
      <c r="C70" s="89"/>
      <c r="D70" s="87"/>
      <c r="E70" s="89"/>
      <c r="F70" s="63">
        <v>0</v>
      </c>
      <c r="G70" s="63">
        <v>0</v>
      </c>
      <c r="H70" s="63">
        <f t="shared" si="4"/>
        <v>0</v>
      </c>
      <c r="I70" s="86"/>
      <c r="J70" s="79"/>
    </row>
    <row r="71" customHeight="1" spans="1:10">
      <c r="A71" s="87"/>
      <c r="B71" s="88"/>
      <c r="C71" s="89"/>
      <c r="D71" s="87"/>
      <c r="E71" s="89"/>
      <c r="F71" s="63">
        <v>0</v>
      </c>
      <c r="G71" s="63">
        <v>0</v>
      </c>
      <c r="H71" s="63">
        <f t="shared" si="4"/>
        <v>0</v>
      </c>
      <c r="I71" s="77"/>
      <c r="J71" s="79"/>
    </row>
    <row r="72" s="50" customFormat="1" customHeight="1" spans="1:10">
      <c r="A72" s="68"/>
      <c r="B72" s="69" t="s">
        <v>42</v>
      </c>
      <c r="C72" s="70">
        <f>SUM(C64)</f>
        <v>0</v>
      </c>
      <c r="D72" s="70">
        <f t="shared" ref="D72:E72" si="5">SUM(D64)</f>
        <v>0</v>
      </c>
      <c r="E72" s="70">
        <f t="shared" si="5"/>
        <v>0</v>
      </c>
      <c r="F72" s="70">
        <f>SUM(F64:F71)</f>
        <v>0</v>
      </c>
      <c r="G72" s="70">
        <f>SUM(G64:G71)</f>
        <v>0</v>
      </c>
      <c r="H72" s="70">
        <f>SUM(H64:H71)</f>
        <v>0</v>
      </c>
      <c r="I72" s="68"/>
      <c r="J72" s="81"/>
    </row>
    <row r="73" customHeight="1" spans="1:10">
      <c r="A73" s="61">
        <v>6</v>
      </c>
      <c r="B73" s="62" t="s">
        <v>43</v>
      </c>
      <c r="C73" s="63">
        <v>0</v>
      </c>
      <c r="D73" s="61"/>
      <c r="E73" s="63">
        <f>C73*D73</f>
        <v>0</v>
      </c>
      <c r="F73" s="63">
        <v>0</v>
      </c>
      <c r="G73" s="63">
        <v>0</v>
      </c>
      <c r="H73" s="63">
        <f t="shared" ref="H73:H78" si="6">F73+G73</f>
        <v>0</v>
      </c>
      <c r="I73" s="61"/>
      <c r="J73" s="78" t="s">
        <v>44</v>
      </c>
    </row>
    <row r="74" customHeight="1" spans="1:10">
      <c r="A74" s="61"/>
      <c r="B74" s="62"/>
      <c r="C74" s="63"/>
      <c r="D74" s="61"/>
      <c r="E74" s="63"/>
      <c r="F74" s="63">
        <v>0</v>
      </c>
      <c r="G74" s="63">
        <v>0</v>
      </c>
      <c r="H74" s="63">
        <f t="shared" si="6"/>
        <v>0</v>
      </c>
      <c r="I74" s="61"/>
      <c r="J74" s="84"/>
    </row>
    <row r="75" customHeight="1" spans="1:10">
      <c r="A75" s="61"/>
      <c r="B75" s="62"/>
      <c r="C75" s="63"/>
      <c r="D75" s="61"/>
      <c r="E75" s="63"/>
      <c r="F75" s="63">
        <v>0</v>
      </c>
      <c r="G75" s="63">
        <v>0</v>
      </c>
      <c r="H75" s="63">
        <f t="shared" si="6"/>
        <v>0</v>
      </c>
      <c r="I75" s="61"/>
      <c r="J75" s="84"/>
    </row>
    <row r="76" customHeight="1" spans="1:10">
      <c r="A76" s="61"/>
      <c r="B76" s="62"/>
      <c r="C76" s="63"/>
      <c r="D76" s="61"/>
      <c r="E76" s="63"/>
      <c r="F76" s="63">
        <v>0</v>
      </c>
      <c r="G76" s="63">
        <v>0</v>
      </c>
      <c r="H76" s="63">
        <f t="shared" si="6"/>
        <v>0</v>
      </c>
      <c r="I76" s="61"/>
      <c r="J76" s="84"/>
    </row>
    <row r="77" s="50" customFormat="1" customHeight="1" spans="1:10">
      <c r="A77" s="68"/>
      <c r="B77" s="69" t="s">
        <v>45</v>
      </c>
      <c r="C77" s="70">
        <f>SUM(C73)</f>
        <v>0</v>
      </c>
      <c r="D77" s="70">
        <f t="shared" ref="D77:E77" si="7">SUM(D73)</f>
        <v>0</v>
      </c>
      <c r="E77" s="70">
        <f t="shared" si="7"/>
        <v>0</v>
      </c>
      <c r="F77" s="70">
        <f>SUM(F73:F76)</f>
        <v>0</v>
      </c>
      <c r="G77" s="70">
        <f t="shared" ref="G77:H77" si="8">SUM(G73:G76)</f>
        <v>0</v>
      </c>
      <c r="H77" s="70">
        <f t="shared" si="8"/>
        <v>0</v>
      </c>
      <c r="I77" s="68"/>
      <c r="J77" s="85"/>
    </row>
    <row r="78" customHeight="1" spans="1:10">
      <c r="A78" s="61">
        <v>7</v>
      </c>
      <c r="B78" s="62" t="s">
        <v>46</v>
      </c>
      <c r="C78" s="63">
        <v>0</v>
      </c>
      <c r="D78" s="61"/>
      <c r="E78" s="63">
        <f>C78*D78</f>
        <v>0</v>
      </c>
      <c r="F78" s="63">
        <v>0</v>
      </c>
      <c r="G78" s="63">
        <v>0</v>
      </c>
      <c r="H78" s="63">
        <f>F78+G78</f>
        <v>0</v>
      </c>
      <c r="I78" s="106"/>
      <c r="J78" s="83"/>
    </row>
    <row r="79" customHeight="1" spans="1:10">
      <c r="A79" s="61"/>
      <c r="B79" s="62"/>
      <c r="C79" s="63"/>
      <c r="D79" s="61"/>
      <c r="E79" s="63"/>
      <c r="F79" s="63">
        <v>0</v>
      </c>
      <c r="G79" s="63">
        <v>0</v>
      </c>
      <c r="H79" s="63">
        <f>F79+G79</f>
        <v>0</v>
      </c>
      <c r="I79" s="106"/>
      <c r="J79" s="84"/>
    </row>
    <row r="80" s="50" customFormat="1" customHeight="1" spans="1:10">
      <c r="A80" s="68"/>
      <c r="B80" s="69" t="s">
        <v>47</v>
      </c>
      <c r="C80" s="70">
        <f>SUM(C78)</f>
        <v>0</v>
      </c>
      <c r="D80" s="70">
        <f t="shared" ref="D80:E80" si="9">SUM(D78)</f>
        <v>0</v>
      </c>
      <c r="E80" s="70">
        <f t="shared" si="9"/>
        <v>0</v>
      </c>
      <c r="F80" s="70">
        <f>SUM(F78:F79)</f>
        <v>0</v>
      </c>
      <c r="G80" s="70">
        <f>SUM(G78:G79)</f>
        <v>0</v>
      </c>
      <c r="H80" s="70">
        <f>SUM(H78:H79)</f>
        <v>0</v>
      </c>
      <c r="I80" s="68"/>
      <c r="J80" s="85"/>
    </row>
    <row r="81" customHeight="1" spans="1:10">
      <c r="A81" s="61">
        <v>8</v>
      </c>
      <c r="B81" s="62" t="s">
        <v>48</v>
      </c>
      <c r="C81" s="63">
        <v>0</v>
      </c>
      <c r="D81" s="61"/>
      <c r="E81" s="63">
        <f t="shared" ref="E79:E88" si="10">C81*D81</f>
        <v>0</v>
      </c>
      <c r="F81" s="63">
        <v>0</v>
      </c>
      <c r="G81" s="63">
        <v>0</v>
      </c>
      <c r="H81" s="63">
        <f t="shared" ref="H81:H86" si="11">F81+G81</f>
        <v>0</v>
      </c>
      <c r="I81" s="61"/>
      <c r="J81" s="83" t="s">
        <v>49</v>
      </c>
    </row>
    <row r="82" customHeight="1" spans="1:10">
      <c r="A82" s="61"/>
      <c r="B82" s="62"/>
      <c r="C82" s="63"/>
      <c r="D82" s="61"/>
      <c r="E82" s="63"/>
      <c r="F82" s="63">
        <v>0</v>
      </c>
      <c r="G82" s="63">
        <v>0</v>
      </c>
      <c r="H82" s="63">
        <f t="shared" si="11"/>
        <v>0</v>
      </c>
      <c r="I82" s="61"/>
      <c r="J82" s="84"/>
    </row>
    <row r="83" s="50" customFormat="1" customHeight="1" spans="1:10">
      <c r="A83" s="68"/>
      <c r="B83" s="69" t="s">
        <v>50</v>
      </c>
      <c r="C83" s="70">
        <f>SUM(C81)</f>
        <v>0</v>
      </c>
      <c r="D83" s="70">
        <f t="shared" ref="D83:E83" si="12">SUM(D81)</f>
        <v>0</v>
      </c>
      <c r="E83" s="70">
        <f t="shared" si="12"/>
        <v>0</v>
      </c>
      <c r="F83" s="70">
        <f>SUM(F81:F82)</f>
        <v>0</v>
      </c>
      <c r="G83" s="70">
        <f t="shared" ref="G83:H83" si="13">SUM(G81:G82)</f>
        <v>0</v>
      </c>
      <c r="H83" s="70">
        <f t="shared" si="13"/>
        <v>0</v>
      </c>
      <c r="I83" s="68"/>
      <c r="J83" s="85"/>
    </row>
    <row r="84" customHeight="1" spans="1:10">
      <c r="A84" s="61">
        <v>9</v>
      </c>
      <c r="B84" s="62" t="s">
        <v>51</v>
      </c>
      <c r="C84" s="63">
        <v>0</v>
      </c>
      <c r="D84" s="61"/>
      <c r="E84" s="63">
        <f t="shared" si="10"/>
        <v>0</v>
      </c>
      <c r="F84" s="63">
        <v>0</v>
      </c>
      <c r="G84" s="63">
        <v>0</v>
      </c>
      <c r="H84" s="63">
        <f t="shared" si="11"/>
        <v>0</v>
      </c>
      <c r="I84" s="61"/>
      <c r="J84" s="78" t="s">
        <v>52</v>
      </c>
    </row>
    <row r="85" customHeight="1" spans="1:10">
      <c r="A85" s="61"/>
      <c r="B85" s="62"/>
      <c r="C85" s="63"/>
      <c r="D85" s="61"/>
      <c r="E85" s="63"/>
      <c r="F85" s="63">
        <v>0</v>
      </c>
      <c r="G85" s="63">
        <v>0</v>
      </c>
      <c r="H85" s="63">
        <f t="shared" si="11"/>
        <v>0</v>
      </c>
      <c r="I85" s="61"/>
      <c r="J85" s="79"/>
    </row>
    <row r="86" customHeight="1" spans="1:10">
      <c r="A86" s="61"/>
      <c r="B86" s="62"/>
      <c r="C86" s="63"/>
      <c r="D86" s="61"/>
      <c r="E86" s="63"/>
      <c r="F86" s="63">
        <v>0</v>
      </c>
      <c r="G86" s="63">
        <v>0</v>
      </c>
      <c r="H86" s="63">
        <f t="shared" si="11"/>
        <v>0</v>
      </c>
      <c r="I86" s="61"/>
      <c r="J86" s="79"/>
    </row>
    <row r="87" s="50" customFormat="1" customHeight="1" spans="1:10">
      <c r="A87" s="68"/>
      <c r="B87" s="69" t="s">
        <v>53</v>
      </c>
      <c r="C87" s="70">
        <f>SUM(C84)</f>
        <v>0</v>
      </c>
      <c r="D87" s="70">
        <f t="shared" ref="D87:E87" si="14">SUM(D84)</f>
        <v>0</v>
      </c>
      <c r="E87" s="70">
        <f t="shared" si="14"/>
        <v>0</v>
      </c>
      <c r="F87" s="70">
        <f>SUM(F84:F86)</f>
        <v>0</v>
      </c>
      <c r="G87" s="70" t="s">
        <v>54</v>
      </c>
      <c r="H87" s="70">
        <f t="shared" ref="H87" si="15">SUM(H84:H86)</f>
        <v>0</v>
      </c>
      <c r="I87" s="68"/>
      <c r="J87" s="81"/>
    </row>
    <row r="88" customHeight="1" spans="1:10">
      <c r="A88" s="90">
        <v>10</v>
      </c>
      <c r="B88" s="91" t="s">
        <v>55</v>
      </c>
      <c r="C88" s="92">
        <v>0</v>
      </c>
      <c r="D88" s="90"/>
      <c r="E88" s="92">
        <f t="shared" si="10"/>
        <v>0</v>
      </c>
      <c r="F88" s="63">
        <v>0</v>
      </c>
      <c r="G88" s="63">
        <v>0</v>
      </c>
      <c r="H88" s="63">
        <v>257</v>
      </c>
      <c r="I88" s="61" t="s">
        <v>56</v>
      </c>
      <c r="J88" s="83"/>
    </row>
    <row r="89" customHeight="1" spans="1:10">
      <c r="A89" s="93"/>
      <c r="B89" s="94"/>
      <c r="C89" s="95"/>
      <c r="D89" s="93"/>
      <c r="E89" s="95"/>
      <c r="F89" s="63">
        <v>0</v>
      </c>
      <c r="G89" s="63">
        <v>0</v>
      </c>
      <c r="H89" s="63">
        <f t="shared" ref="H88:H90" si="16">F89+G89</f>
        <v>0</v>
      </c>
      <c r="I89" s="61"/>
      <c r="J89" s="84"/>
    </row>
    <row r="90" customHeight="1" spans="1:10">
      <c r="A90" s="93"/>
      <c r="B90" s="94"/>
      <c r="C90" s="95"/>
      <c r="D90" s="93"/>
      <c r="E90" s="95"/>
      <c r="F90" s="63">
        <v>0</v>
      </c>
      <c r="G90" s="63">
        <v>0</v>
      </c>
      <c r="H90" s="63">
        <f t="shared" si="16"/>
        <v>0</v>
      </c>
      <c r="I90" s="61"/>
      <c r="J90" s="84"/>
    </row>
    <row r="91" s="50" customFormat="1" customHeight="1" spans="1:10">
      <c r="A91" s="96"/>
      <c r="B91" s="94"/>
      <c r="C91" s="95"/>
      <c r="D91" s="93"/>
      <c r="E91" s="95"/>
      <c r="F91" s="63"/>
      <c r="G91" s="63"/>
      <c r="H91" s="61"/>
      <c r="I91" s="62"/>
      <c r="J91" s="107"/>
    </row>
    <row r="92" s="50" customFormat="1" customHeight="1" spans="1:10">
      <c r="A92" s="96"/>
      <c r="B92" s="94"/>
      <c r="C92" s="95"/>
      <c r="D92" s="93"/>
      <c r="E92" s="95"/>
      <c r="F92" s="63"/>
      <c r="G92" s="63"/>
      <c r="H92" s="61"/>
      <c r="I92" s="62"/>
      <c r="J92" s="107"/>
    </row>
    <row r="93" s="50" customFormat="1" customHeight="1" spans="1:10">
      <c r="A93" s="96"/>
      <c r="B93" s="94"/>
      <c r="C93" s="95"/>
      <c r="D93" s="93"/>
      <c r="E93" s="95"/>
      <c r="F93" s="63"/>
      <c r="G93" s="63"/>
      <c r="H93" s="61"/>
      <c r="I93" s="62"/>
      <c r="J93" s="107"/>
    </row>
    <row r="94" s="50" customFormat="1" customHeight="1" spans="1:10">
      <c r="A94" s="96"/>
      <c r="B94" s="94"/>
      <c r="C94" s="95"/>
      <c r="D94" s="93"/>
      <c r="E94" s="95"/>
      <c r="F94" s="63"/>
      <c r="G94" s="63"/>
      <c r="H94" s="61"/>
      <c r="I94" s="62"/>
      <c r="J94" s="107"/>
    </row>
    <row r="95" s="50" customFormat="1" customHeight="1" spans="1:10">
      <c r="A95" s="97"/>
      <c r="B95" s="98"/>
      <c r="C95" s="99"/>
      <c r="D95" s="100"/>
      <c r="E95" s="99"/>
      <c r="F95" s="63"/>
      <c r="G95" s="63"/>
      <c r="H95" s="61"/>
      <c r="I95" s="62"/>
      <c r="J95" s="107"/>
    </row>
    <row r="96" s="50" customFormat="1" customHeight="1" spans="1:10">
      <c r="A96" s="68"/>
      <c r="B96" s="69" t="s">
        <v>57</v>
      </c>
      <c r="C96" s="70">
        <f>SUM(C88)</f>
        <v>0</v>
      </c>
      <c r="D96" s="70">
        <f>SUM(D88)</f>
        <v>0</v>
      </c>
      <c r="E96" s="70">
        <f>SUM(E88)</f>
        <v>0</v>
      </c>
      <c r="F96" s="70">
        <f>SUM(F88:F90)</f>
        <v>0</v>
      </c>
      <c r="G96" s="70">
        <f>SUM(G88:G90)</f>
        <v>0</v>
      </c>
      <c r="H96" s="70">
        <f>SUM(H88:H90)</f>
        <v>257</v>
      </c>
      <c r="I96" s="68"/>
      <c r="J96" s="85"/>
    </row>
    <row r="97" customHeight="1" spans="1:10">
      <c r="A97" s="68"/>
      <c r="B97" s="69" t="s">
        <v>58</v>
      </c>
      <c r="C97" s="70">
        <f t="shared" ref="C97:H97" si="17">SUM(C96,C87,C83,C80,C77,C72,C63,C44,C39,C36)</f>
        <v>0</v>
      </c>
      <c r="D97" s="70">
        <f t="shared" si="17"/>
        <v>0</v>
      </c>
      <c r="E97" s="70">
        <f t="shared" si="17"/>
        <v>0</v>
      </c>
      <c r="F97" s="70">
        <f t="shared" si="17"/>
        <v>0</v>
      </c>
      <c r="G97" s="70">
        <f t="shared" si="17"/>
        <v>0</v>
      </c>
      <c r="H97" s="70">
        <f t="shared" si="17"/>
        <v>2057.97</v>
      </c>
      <c r="I97" s="68"/>
      <c r="J97" s="108"/>
    </row>
    <row r="101" customHeight="1" spans="1:9">
      <c r="A101" s="101" t="s">
        <v>59</v>
      </c>
      <c r="B101" s="102"/>
      <c r="C101" s="103" t="s">
        <v>60</v>
      </c>
      <c r="D101" s="103"/>
      <c r="E101" s="103" t="s">
        <v>61</v>
      </c>
      <c r="F101" s="103"/>
      <c r="G101" s="103" t="s">
        <v>62</v>
      </c>
      <c r="H101" s="103"/>
      <c r="I101" s="109" t="s">
        <v>63</v>
      </c>
    </row>
    <row r="102" customHeight="1" spans="1:9">
      <c r="A102" s="104">
        <f>F97</f>
        <v>0</v>
      </c>
      <c r="B102" s="104"/>
      <c r="C102" s="104">
        <f>H97</f>
        <v>2057.97</v>
      </c>
      <c r="D102" s="104"/>
      <c r="E102" s="104">
        <f>F97</f>
        <v>0</v>
      </c>
      <c r="F102" s="104"/>
      <c r="G102" s="104">
        <f>G97</f>
        <v>0</v>
      </c>
      <c r="H102" s="104"/>
      <c r="I102" s="110">
        <f>A102-C102</f>
        <v>-2057.97</v>
      </c>
    </row>
    <row r="104" customHeight="1" spans="1:9">
      <c r="A104" s="50" t="s">
        <v>64</v>
      </c>
      <c r="B104" s="50"/>
      <c r="C104" s="105" t="s">
        <v>65</v>
      </c>
      <c r="D104" s="50"/>
      <c r="E104" s="50" t="s">
        <v>66</v>
      </c>
      <c r="F104" s="50"/>
      <c r="G104" s="50" t="s">
        <v>67</v>
      </c>
      <c r="H104" s="50"/>
      <c r="I104" s="50"/>
    </row>
  </sheetData>
  <mergeCells count="78">
    <mergeCell ref="C2:H2"/>
    <mergeCell ref="C6:E6"/>
    <mergeCell ref="F6:I6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6:A7"/>
    <mergeCell ref="A8:A35"/>
    <mergeCell ref="A37:A38"/>
    <mergeCell ref="A40:A43"/>
    <mergeCell ref="A45:A62"/>
    <mergeCell ref="A64:A71"/>
    <mergeCell ref="A73:A76"/>
    <mergeCell ref="A78:A79"/>
    <mergeCell ref="A81:A82"/>
    <mergeCell ref="A84:A86"/>
    <mergeCell ref="A88:A95"/>
    <mergeCell ref="B6:B7"/>
    <mergeCell ref="B8:B35"/>
    <mergeCell ref="B37:B38"/>
    <mergeCell ref="B40:B43"/>
    <mergeCell ref="B45:B62"/>
    <mergeCell ref="B64:B71"/>
    <mergeCell ref="B73:B76"/>
    <mergeCell ref="B78:B79"/>
    <mergeCell ref="B81:B82"/>
    <mergeCell ref="B84:B86"/>
    <mergeCell ref="B88:B95"/>
    <mergeCell ref="C8:C35"/>
    <mergeCell ref="C37:C38"/>
    <mergeCell ref="C40:C43"/>
    <mergeCell ref="C45:C62"/>
    <mergeCell ref="C64:C71"/>
    <mergeCell ref="C73:C76"/>
    <mergeCell ref="C78:C79"/>
    <mergeCell ref="C81:C82"/>
    <mergeCell ref="C84:C86"/>
    <mergeCell ref="C88:C95"/>
    <mergeCell ref="D8:D35"/>
    <mergeCell ref="D37:D38"/>
    <mergeCell ref="D40:D43"/>
    <mergeCell ref="D45:D62"/>
    <mergeCell ref="D64:D71"/>
    <mergeCell ref="D73:D76"/>
    <mergeCell ref="D78:D79"/>
    <mergeCell ref="D81:D82"/>
    <mergeCell ref="D84:D86"/>
    <mergeCell ref="D88:D95"/>
    <mergeCell ref="E8:E35"/>
    <mergeCell ref="E37:E38"/>
    <mergeCell ref="E40:E43"/>
    <mergeCell ref="E45:E62"/>
    <mergeCell ref="E64:E71"/>
    <mergeCell ref="E73:E76"/>
    <mergeCell ref="E78:E79"/>
    <mergeCell ref="E81:E82"/>
    <mergeCell ref="E84:E86"/>
    <mergeCell ref="E88:E95"/>
    <mergeCell ref="I91:I93"/>
    <mergeCell ref="I94:I95"/>
    <mergeCell ref="J4:J5"/>
    <mergeCell ref="J6:J7"/>
    <mergeCell ref="J8:J36"/>
    <mergeCell ref="J37:J39"/>
    <mergeCell ref="J40:J44"/>
    <mergeCell ref="J45:J63"/>
    <mergeCell ref="J64:J72"/>
    <mergeCell ref="J73:J77"/>
    <mergeCell ref="J78:J80"/>
    <mergeCell ref="J81:J83"/>
    <mergeCell ref="J84:J87"/>
    <mergeCell ref="J88:J9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22" zoomScaleNormal="122" topLeftCell="A4" workbookViewId="0">
      <selection activeCell="P15" sqref="P15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69</v>
      </c>
      <c r="E5" s="6"/>
      <c r="F5" s="7" t="s">
        <v>70</v>
      </c>
      <c r="G5" s="7"/>
      <c r="H5" s="6" t="s">
        <v>71</v>
      </c>
      <c r="I5" s="5"/>
      <c r="J5" s="7" t="s">
        <v>72</v>
      </c>
      <c r="K5" s="34"/>
    </row>
    <row r="6" ht="20.1" customHeight="1" spans="2:11">
      <c r="B6" s="8"/>
      <c r="C6" s="9"/>
      <c r="D6" s="10" t="s">
        <v>73</v>
      </c>
      <c r="E6" s="10"/>
      <c r="F6" s="11" t="s">
        <v>74</v>
      </c>
      <c r="G6" s="11"/>
      <c r="H6" s="10" t="s">
        <v>75</v>
      </c>
      <c r="I6" s="9"/>
      <c r="J6" s="11" t="s">
        <v>76</v>
      </c>
      <c r="K6" s="35"/>
    </row>
    <row r="7" ht="20.1" customHeight="1" spans="2:11">
      <c r="B7" s="8"/>
      <c r="C7" s="9"/>
      <c r="D7" s="10" t="s">
        <v>77</v>
      </c>
      <c r="E7" s="10"/>
      <c r="F7" s="11" t="s">
        <v>78</v>
      </c>
      <c r="G7" s="11"/>
      <c r="H7" s="10" t="s">
        <v>79</v>
      </c>
      <c r="I7" s="9"/>
      <c r="J7" s="36" t="s">
        <v>80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81</v>
      </c>
      <c r="I8" s="13"/>
      <c r="J8" s="15"/>
      <c r="K8" s="37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82</v>
      </c>
      <c r="E10" s="16" t="s">
        <v>83</v>
      </c>
      <c r="F10" s="17"/>
      <c r="G10" s="18" t="s">
        <v>84</v>
      </c>
      <c r="H10" s="17" t="s">
        <v>85</v>
      </c>
      <c r="I10" s="16" t="s">
        <v>86</v>
      </c>
      <c r="J10" s="17"/>
      <c r="K10" s="18" t="s">
        <v>87</v>
      </c>
    </row>
    <row r="11" ht="28" customHeight="1" spans="2:11">
      <c r="B11" s="19">
        <v>1</v>
      </c>
      <c r="C11" s="20"/>
      <c r="D11" s="21" t="s">
        <v>88</v>
      </c>
      <c r="E11" s="19" t="s">
        <v>89</v>
      </c>
      <c r="F11" s="20"/>
      <c r="G11" s="22">
        <v>207</v>
      </c>
      <c r="H11" s="22">
        <v>207</v>
      </c>
      <c r="I11" s="38">
        <v>0</v>
      </c>
      <c r="J11" s="39"/>
      <c r="K11" s="40" t="s">
        <v>90</v>
      </c>
    </row>
    <row r="12" ht="20.1" customHeight="1" spans="2:11">
      <c r="B12" s="19">
        <v>2</v>
      </c>
      <c r="C12" s="20"/>
      <c r="D12" s="23"/>
      <c r="E12" s="24" t="s">
        <v>91</v>
      </c>
      <c r="F12" s="24"/>
      <c r="G12" s="22">
        <v>105.3</v>
      </c>
      <c r="H12" s="22">
        <v>105.3</v>
      </c>
      <c r="I12" s="38">
        <v>0</v>
      </c>
      <c r="J12" s="39"/>
      <c r="K12" s="41" t="s">
        <v>92</v>
      </c>
    </row>
    <row r="13" ht="20.1" customHeight="1" spans="2:11">
      <c r="B13" s="19"/>
      <c r="C13" s="20"/>
      <c r="D13" s="23"/>
      <c r="E13" s="25"/>
      <c r="F13" s="26"/>
      <c r="G13" s="22">
        <v>240.67</v>
      </c>
      <c r="H13" s="22">
        <v>240.67</v>
      </c>
      <c r="I13" s="38"/>
      <c r="J13" s="39">
        <v>0</v>
      </c>
      <c r="K13" s="41" t="s">
        <v>93</v>
      </c>
    </row>
    <row r="14" ht="20.1" customHeight="1" spans="2:11">
      <c r="B14" s="19"/>
      <c r="C14" s="20"/>
      <c r="D14" s="23"/>
      <c r="E14" s="25"/>
      <c r="F14" s="26"/>
      <c r="G14" s="22">
        <v>299.59</v>
      </c>
      <c r="H14" s="22">
        <v>284.59</v>
      </c>
      <c r="I14" s="38"/>
      <c r="J14" s="39">
        <v>15</v>
      </c>
      <c r="K14" s="41" t="s">
        <v>94</v>
      </c>
    </row>
    <row r="15" ht="20.1" customHeight="1" spans="2:11">
      <c r="B15" s="19">
        <v>3</v>
      </c>
      <c r="C15" s="20"/>
      <c r="D15" s="23"/>
      <c r="E15" s="19" t="s">
        <v>95</v>
      </c>
      <c r="F15" s="20"/>
      <c r="G15" s="22">
        <v>257</v>
      </c>
      <c r="H15" s="22">
        <v>257</v>
      </c>
      <c r="I15" s="38">
        <v>0</v>
      </c>
      <c r="J15" s="39"/>
      <c r="K15" s="41" t="s">
        <v>56</v>
      </c>
    </row>
    <row r="16" ht="20.1" customHeight="1" spans="2:11">
      <c r="B16" s="19">
        <v>4</v>
      </c>
      <c r="C16" s="20"/>
      <c r="D16" s="23"/>
      <c r="E16" s="19" t="s">
        <v>96</v>
      </c>
      <c r="F16" s="20"/>
      <c r="G16" s="22">
        <v>333.46</v>
      </c>
      <c r="H16" s="22">
        <v>209.5</v>
      </c>
      <c r="I16" s="38">
        <v>123.96</v>
      </c>
      <c r="J16" s="39"/>
      <c r="K16" s="41" t="s">
        <v>97</v>
      </c>
    </row>
    <row r="17" ht="20.1" customHeight="1" spans="2:11">
      <c r="B17" s="19"/>
      <c r="C17" s="20"/>
      <c r="D17" s="27"/>
      <c r="E17" s="25"/>
      <c r="F17" s="26"/>
      <c r="G17" s="22">
        <v>116.9</v>
      </c>
      <c r="H17" s="22">
        <v>84.9</v>
      </c>
      <c r="I17" s="38"/>
      <c r="J17" s="39">
        <v>32</v>
      </c>
      <c r="K17" s="41" t="s">
        <v>98</v>
      </c>
    </row>
    <row r="18" ht="20.1" customHeight="1" spans="2:11">
      <c r="B18" s="19"/>
      <c r="C18" s="20"/>
      <c r="D18" s="27"/>
      <c r="E18" s="25"/>
      <c r="F18" s="26"/>
      <c r="G18" s="22">
        <v>621.5</v>
      </c>
      <c r="H18" s="22">
        <v>548.1</v>
      </c>
      <c r="I18" s="38"/>
      <c r="J18" s="39">
        <v>73.4</v>
      </c>
      <c r="K18" s="41" t="s">
        <v>99</v>
      </c>
    </row>
    <row r="19" ht="20.1" customHeight="1" spans="2:11">
      <c r="B19" s="19">
        <v>5</v>
      </c>
      <c r="C19" s="20"/>
      <c r="D19" s="21" t="s">
        <v>55</v>
      </c>
      <c r="E19" s="24"/>
      <c r="F19" s="24"/>
      <c r="G19" s="22"/>
      <c r="H19" s="22"/>
      <c r="I19" s="38"/>
      <c r="J19" s="39"/>
      <c r="K19" s="41"/>
    </row>
    <row r="20" ht="20.1" customHeight="1" spans="2:11">
      <c r="B20" s="16" t="s">
        <v>58</v>
      </c>
      <c r="C20" s="28"/>
      <c r="D20" s="28"/>
      <c r="E20" s="28"/>
      <c r="F20" s="17"/>
      <c r="G20" s="29">
        <f>SUM(G11:G19)</f>
        <v>2181.42</v>
      </c>
      <c r="H20" s="29">
        <f>SUM(H11:H19)</f>
        <v>1937.06</v>
      </c>
      <c r="I20" s="42">
        <f>SUM(I11:J19)</f>
        <v>244.36</v>
      </c>
      <c r="J20" s="43"/>
      <c r="K20" s="44"/>
    </row>
    <row r="21" ht="20.1" customHeight="1" spans="2:11">
      <c r="B21" s="9"/>
      <c r="C21" s="9"/>
      <c r="D21" s="9"/>
      <c r="E21" s="9"/>
      <c r="F21" s="9"/>
      <c r="G21" s="9"/>
      <c r="H21" s="9"/>
      <c r="I21" s="9"/>
      <c r="J21" s="45"/>
      <c r="K21" s="46"/>
    </row>
    <row r="22" ht="20.1" customHeight="1" spans="2:11">
      <c r="B22" s="18" t="s">
        <v>85</v>
      </c>
      <c r="C22" s="18"/>
      <c r="D22" s="18"/>
      <c r="E22" s="18"/>
      <c r="F22" s="18"/>
      <c r="G22" s="18" t="s">
        <v>100</v>
      </c>
      <c r="H22" s="18"/>
      <c r="I22" s="18"/>
      <c r="J22" s="18"/>
      <c r="K22" s="18" t="s">
        <v>101</v>
      </c>
    </row>
    <row r="23" ht="20.1" customHeight="1" spans="2:11">
      <c r="B23" s="30">
        <f>H20</f>
        <v>1937.06</v>
      </c>
      <c r="C23" s="30"/>
      <c r="D23" s="30"/>
      <c r="E23" s="30"/>
      <c r="F23" s="30"/>
      <c r="G23" s="30">
        <f>I20</f>
        <v>244.36</v>
      </c>
      <c r="H23" s="30"/>
      <c r="I23" s="30"/>
      <c r="J23" s="30"/>
      <c r="K23" s="47">
        <f>SUM(B23:J23)</f>
        <v>2181.42</v>
      </c>
    </row>
    <row r="24" ht="20.1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ht="20.1" customHeight="1" spans="2:11">
      <c r="B25" s="9" t="s">
        <v>102</v>
      </c>
      <c r="C25" s="9"/>
      <c r="D25" s="9"/>
      <c r="E25" s="9"/>
      <c r="F25" s="9" t="s">
        <v>65</v>
      </c>
      <c r="G25" s="9" t="s">
        <v>103</v>
      </c>
      <c r="H25" s="9"/>
      <c r="I25" s="9"/>
      <c r="J25" s="9" t="s">
        <v>67</v>
      </c>
      <c r="K25" s="9"/>
    </row>
    <row r="28" ht="17.4" spans="1:11">
      <c r="A28" s="2" t="s">
        <v>104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69</v>
      </c>
      <c r="E30" s="6"/>
      <c r="F30" s="7"/>
      <c r="G30" s="7"/>
      <c r="H30" s="6" t="s">
        <v>71</v>
      </c>
      <c r="I30" s="5"/>
      <c r="J30" s="7"/>
      <c r="K30" s="34"/>
    </row>
    <row r="31" ht="20.1" customHeight="1" spans="2:11">
      <c r="B31" s="8"/>
      <c r="C31" s="9"/>
      <c r="D31" s="10" t="s">
        <v>73</v>
      </c>
      <c r="E31" s="10"/>
      <c r="F31" s="11"/>
      <c r="G31" s="11"/>
      <c r="H31" s="10" t="s">
        <v>75</v>
      </c>
      <c r="I31" s="9"/>
      <c r="J31" s="11"/>
      <c r="K31" s="35"/>
    </row>
    <row r="32" ht="20.1" customHeight="1" spans="2:11">
      <c r="B32" s="8"/>
      <c r="C32" s="9"/>
      <c r="D32" s="10" t="s">
        <v>77</v>
      </c>
      <c r="E32" s="10"/>
      <c r="F32" s="11"/>
      <c r="G32" s="11"/>
      <c r="H32" s="10" t="s">
        <v>79</v>
      </c>
      <c r="I32" s="9"/>
      <c r="J32" s="36"/>
      <c r="K32" s="35"/>
    </row>
    <row r="33" ht="20.1" customHeight="1" spans="2:11">
      <c r="B33" s="12"/>
      <c r="C33" s="13"/>
      <c r="D33" s="14"/>
      <c r="E33" s="14"/>
      <c r="F33" s="15"/>
      <c r="G33" s="15"/>
      <c r="H33" s="14" t="s">
        <v>81</v>
      </c>
      <c r="I33" s="13"/>
      <c r="J33" s="15"/>
      <c r="K33" s="37"/>
    </row>
    <row r="34" ht="20.1" customHeight="1"/>
    <row r="35" ht="20.1" customHeight="1" spans="2:11">
      <c r="B35" s="24"/>
      <c r="C35" s="24"/>
      <c r="D35" s="31" t="s">
        <v>105</v>
      </c>
      <c r="E35" s="24" t="s">
        <v>106</v>
      </c>
      <c r="F35" s="24"/>
      <c r="G35" s="22" t="s">
        <v>107</v>
      </c>
      <c r="H35" s="22" t="s">
        <v>108</v>
      </c>
      <c r="I35" s="22" t="s">
        <v>58</v>
      </c>
      <c r="J35" s="22"/>
      <c r="K35" s="48" t="s">
        <v>87</v>
      </c>
    </row>
    <row r="36" ht="20.1" customHeight="1" spans="2:11">
      <c r="B36" s="24">
        <v>1</v>
      </c>
      <c r="C36" s="24"/>
      <c r="D36" s="32"/>
      <c r="E36" s="24"/>
      <c r="F36" s="24"/>
      <c r="G36" s="22"/>
      <c r="H36" s="22"/>
      <c r="I36" s="38"/>
      <c r="J36" s="39"/>
      <c r="K36" s="49"/>
    </row>
    <row r="37" ht="20.1" customHeight="1" spans="2:11">
      <c r="B37" s="24">
        <v>2</v>
      </c>
      <c r="C37" s="24"/>
      <c r="D37" s="32"/>
      <c r="E37" s="24"/>
      <c r="F37" s="24"/>
      <c r="G37" s="22"/>
      <c r="H37" s="22"/>
      <c r="I37" s="38"/>
      <c r="J37" s="39"/>
      <c r="K37" s="49"/>
    </row>
    <row r="38" ht="20.1" customHeight="1" spans="2:11">
      <c r="B38" s="24">
        <v>3</v>
      </c>
      <c r="C38" s="24"/>
      <c r="D38" s="32"/>
      <c r="E38" s="24"/>
      <c r="F38" s="24"/>
      <c r="G38" s="22"/>
      <c r="H38" s="22"/>
      <c r="I38" s="38"/>
      <c r="J38" s="39"/>
      <c r="K38" s="49"/>
    </row>
    <row r="39" ht="20.1" customHeight="1" spans="2:11">
      <c r="B39" s="16" t="s">
        <v>58</v>
      </c>
      <c r="C39" s="28"/>
      <c r="D39" s="28"/>
      <c r="E39" s="28"/>
      <c r="F39" s="17"/>
      <c r="G39" s="29"/>
      <c r="H39" s="29"/>
      <c r="I39" s="42"/>
      <c r="J39" s="43"/>
      <c r="K39" s="44"/>
    </row>
    <row r="40" ht="20.1" customHeight="1" spans="2:11">
      <c r="B40" s="9" t="s">
        <v>102</v>
      </c>
      <c r="C40" s="9"/>
      <c r="D40" s="9"/>
      <c r="E40" s="9"/>
      <c r="F40" s="9" t="s">
        <v>65</v>
      </c>
      <c r="G40" s="9" t="s">
        <v>103</v>
      </c>
      <c r="H40" s="9"/>
      <c r="I40" s="9"/>
      <c r="J40" s="9" t="s">
        <v>67</v>
      </c>
      <c r="K40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万佳</cp:lastModifiedBy>
  <dcterms:created xsi:type="dcterms:W3CDTF">2014-04-20T00:52:00Z</dcterms:created>
  <cp:lastPrinted>2017-09-10T21:53:00Z</cp:lastPrinted>
  <dcterms:modified xsi:type="dcterms:W3CDTF">2025-04-18T15:08:16Z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F2BD909B0467482DB4E31233FE9F3A4D_13</vt:lpwstr>
  </property>
</Properties>
</file>