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0730" windowHeight="9375"/>
  </bookViews>
  <sheets>
    <sheet name="GL6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2"/>
  <c r="G8"/>
  <c r="G15"/>
  <c r="G14"/>
  <c r="G13"/>
  <c r="G19" l="1"/>
  <c r="G20" s="1"/>
  <c r="G7"/>
  <c r="G10"/>
  <c r="G11"/>
  <c r="G18"/>
  <c r="G21" l="1"/>
  <c r="G22" s="1"/>
</calcChain>
</file>

<file path=xl/sharedStrings.xml><?xml version="1.0" encoding="utf-8"?>
<sst xmlns="http://schemas.openxmlformats.org/spreadsheetml/2006/main" count="36" uniqueCount="34">
  <si>
    <t xml:space="preserve">Event:                 </t>
  </si>
  <si>
    <t xml:space="preserve">Date:                  </t>
  </si>
  <si>
    <t xml:space="preserve">VENUE:                  </t>
    <phoneticPr fontId="4" type="noConversion"/>
  </si>
  <si>
    <t>项目</t>
  </si>
  <si>
    <t>规格</t>
  </si>
  <si>
    <t>单价</t>
  </si>
  <si>
    <t>次数</t>
  </si>
  <si>
    <t>数量</t>
  </si>
  <si>
    <t>总价</t>
  </si>
  <si>
    <t>备注</t>
    <phoneticPr fontId="4" type="noConversion"/>
  </si>
  <si>
    <t>公付房费</t>
    <phoneticPr fontId="4" type="noConversion"/>
  </si>
  <si>
    <t>媒体用餐</t>
    <phoneticPr fontId="4" type="noConversion"/>
  </si>
  <si>
    <t>用餐</t>
    <phoneticPr fontId="4" type="noConversion"/>
  </si>
  <si>
    <t>大巴需求（根据媒体具体航班调整需求）</t>
    <phoneticPr fontId="4" type="noConversion"/>
  </si>
  <si>
    <t>考斯特</t>
    <phoneticPr fontId="4" type="noConversion"/>
  </si>
  <si>
    <t>其他</t>
    <phoneticPr fontId="4" type="noConversion"/>
  </si>
  <si>
    <t>工作人员杂费</t>
    <phoneticPr fontId="4" type="noConversion"/>
  </si>
  <si>
    <t>总计</t>
    <phoneticPr fontId="4" type="noConversion"/>
  </si>
  <si>
    <t>GL8</t>
    <phoneticPr fontId="3" type="noConversion"/>
  </si>
  <si>
    <t>别克新车调研</t>
    <phoneticPr fontId="4" type="noConversion"/>
  </si>
  <si>
    <r>
      <t>酒店相关：</t>
    </r>
    <r>
      <rPr>
        <sz val="9"/>
        <rFont val="微软雅黑"/>
        <family val="2"/>
        <charset val="134"/>
      </rPr>
      <t>(杭州运河契弗利酒店）</t>
    </r>
    <phoneticPr fontId="4" type="noConversion"/>
  </si>
  <si>
    <t>1月7日-1月8日 大床房（含服务费，宽带费用）</t>
    <phoneticPr fontId="4" type="noConversion"/>
  </si>
  <si>
    <t>GL8</t>
    <phoneticPr fontId="4" type="noConversion"/>
  </si>
  <si>
    <t>客房要求：
1、电话：开通国内长途、关闭国际长途
2、网络：可宽带上网，WIFI、有限网络均免费
3、关闭MINI BAR、洗衣服务、签单权以及房间内可能有的收费项目（如收费电视等）
4、早餐：均含双早
5、环境：干净、舒适、相对安静（尤其针是媒体）。媒体房间尽量保证大床房，房型统一
6、客房数量：确定好数量后允许再上下浮动10％
7、欢迎水果</t>
    <phoneticPr fontId="4" type="noConversion"/>
  </si>
  <si>
    <t>1月7日晚餐</t>
    <phoneticPr fontId="4" type="noConversion"/>
  </si>
  <si>
    <t>1月8日午餐</t>
    <phoneticPr fontId="4" type="noConversion"/>
  </si>
  <si>
    <t>1月7日-1月8日 双床房（含服务费，宽带费用）</t>
    <phoneticPr fontId="4" type="noConversion"/>
  </si>
  <si>
    <t>1月7日接机（杭州萧山机场-杭州运河契弗利酒店）</t>
    <phoneticPr fontId="4" type="noConversion"/>
  </si>
  <si>
    <t>1月8日（杭州运河契弗利酒店-杭州北部软件园-杭州萧山机场）</t>
    <phoneticPr fontId="4" type="noConversion"/>
  </si>
  <si>
    <t>1月8日（上海市区-杭州北部软件园）</t>
    <phoneticPr fontId="4" type="noConversion"/>
  </si>
  <si>
    <t>1月8日（上海市区-杭州北部软件园-上海市区）</t>
    <phoneticPr fontId="4" type="noConversion"/>
  </si>
  <si>
    <t>小计</t>
    <phoneticPr fontId="3" type="noConversion"/>
  </si>
  <si>
    <t>服务费</t>
    <phoneticPr fontId="3" type="noConversion"/>
  </si>
  <si>
    <t>税点6%（专票可抵扣）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</si>
</sst>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#,##0_);[Red]\(#,##0\)"/>
    <numFmt numFmtId="177" formatCode="#,##0_ "/>
    <numFmt numFmtId="178" formatCode="0.00_);[Red]\(0.00\)"/>
  </numFmts>
  <fonts count="9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9"/>
      <color rgb="FFC00000"/>
      <name val="微软雅黑"/>
      <family val="2"/>
      <charset val="134"/>
    </font>
    <font>
      <b/>
      <sz val="9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9"/>
      <color rgb="FFFF000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7" fillId="0" borderId="0">
      <alignment vertical="center"/>
    </xf>
  </cellStyleXfs>
  <cellXfs count="52">
    <xf numFmtId="0" fontId="0" fillId="0" borderId="0" xfId="0"/>
    <xf numFmtId="0" fontId="6" fillId="4" borderId="1" xfId="1" applyFont="1" applyFill="1" applyBorder="1" applyAlignment="1">
      <alignment horizontal="left" vertical="center" wrapText="1"/>
    </xf>
    <xf numFmtId="0" fontId="6" fillId="4" borderId="1" xfId="1" applyFont="1" applyFill="1" applyBorder="1" applyAlignment="1">
      <alignment horizontal="center" vertical="center" wrapText="1"/>
    </xf>
    <xf numFmtId="176" fontId="6" fillId="4" borderId="1" xfId="1" applyNumberFormat="1" applyFont="1" applyFill="1" applyBorder="1" applyAlignment="1">
      <alignment horizontal="left" vertical="center" wrapText="1"/>
    </xf>
    <xf numFmtId="0" fontId="2" fillId="5" borderId="1" xfId="1" applyFont="1" applyFill="1" applyBorder="1" applyAlignment="1">
      <alignment horizontal="center" vertical="center" wrapText="1"/>
    </xf>
    <xf numFmtId="177" fontId="2" fillId="2" borderId="1" xfId="1" applyNumberFormat="1" applyFont="1" applyFill="1" applyBorder="1" applyAlignment="1">
      <alignment horizontal="center" vertical="center"/>
    </xf>
    <xf numFmtId="176" fontId="2" fillId="2" borderId="1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176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176" fontId="2" fillId="0" borderId="1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178" fontId="2" fillId="0" borderId="1" xfId="1" applyNumberFormat="1" applyFont="1" applyFill="1" applyBorder="1" applyAlignment="1" applyProtection="1">
      <alignment horizontal="left" vertical="center" wrapText="1"/>
    </xf>
    <xf numFmtId="0" fontId="2" fillId="3" borderId="6" xfId="1" applyFont="1" applyFill="1" applyBorder="1" applyAlignment="1">
      <alignment horizontal="center" vertical="center" wrapText="1"/>
    </xf>
    <xf numFmtId="176" fontId="8" fillId="0" borderId="1" xfId="1" applyNumberFormat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center"/>
    </xf>
    <xf numFmtId="176" fontId="6" fillId="6" borderId="1" xfId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vertical="center" wrapText="1"/>
    </xf>
    <xf numFmtId="17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left" vertical="center"/>
    </xf>
    <xf numFmtId="57" fontId="2" fillId="3" borderId="0" xfId="0" applyNumberFormat="1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 applyProtection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" vertical="center" wrapText="1"/>
    </xf>
    <xf numFmtId="0" fontId="6" fillId="4" borderId="4" xfId="1" applyFont="1" applyFill="1" applyBorder="1" applyAlignment="1">
      <alignment vertical="center" wrapText="1"/>
    </xf>
    <xf numFmtId="0" fontId="6" fillId="4" borderId="7" xfId="1" applyFont="1" applyFill="1" applyBorder="1" applyAlignment="1">
      <alignment vertical="center" wrapText="1"/>
    </xf>
    <xf numFmtId="0" fontId="6" fillId="4" borderId="5" xfId="1" applyFont="1" applyFill="1" applyBorder="1" applyAlignment="1">
      <alignment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85725</xdr:rowOff>
    </xdr:from>
    <xdr:to>
      <xdr:col>0</xdr:col>
      <xdr:colOff>847725</xdr:colOff>
      <xdr:row>0</xdr:row>
      <xdr:rowOff>657225</xdr:rowOff>
    </xdr:to>
    <xdr:pic>
      <xdr:nvPicPr>
        <xdr:cNvPr id="2" name="Picture 396">
          <a:extLst>
            <a:ext uri="{FF2B5EF4-FFF2-40B4-BE49-F238E27FC236}">
              <a16:creationId xmlns:a16="http://schemas.microsoft.com/office/drawing/2014/main" xmlns="" id="{E258C74D-26F5-4AC9-B4DB-1903BFA8D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5725"/>
          <a:ext cx="8191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topLeftCell="A5" zoomScaleNormal="100" zoomScaleSheetLayoutView="120" workbookViewId="0">
      <selection activeCell="F25" sqref="F25"/>
    </sheetView>
  </sheetViews>
  <sheetFormatPr defaultRowHeight="14.25"/>
  <cols>
    <col min="1" max="1" width="16.5" customWidth="1"/>
    <col min="2" max="2" width="32" customWidth="1"/>
    <col min="3" max="3" width="37.125" customWidth="1"/>
    <col min="4" max="4" width="8.25" customWidth="1"/>
    <col min="5" max="5" width="5.5" customWidth="1"/>
    <col min="6" max="6" width="6.625" customWidth="1"/>
    <col min="7" max="7" width="8.625" customWidth="1"/>
    <col min="8" max="8" width="20.625" customWidth="1"/>
  </cols>
  <sheetData>
    <row r="1" spans="1:8" ht="56.25" customHeight="1">
      <c r="A1" s="33"/>
      <c r="B1" s="33"/>
      <c r="C1" s="33"/>
      <c r="D1" s="20"/>
      <c r="E1" s="20"/>
      <c r="F1" s="20"/>
      <c r="G1" s="21"/>
      <c r="H1" s="22"/>
    </row>
    <row r="2" spans="1:8" ht="18" customHeight="1">
      <c r="A2" s="23" t="s">
        <v>0</v>
      </c>
      <c r="B2" s="34" t="s">
        <v>19</v>
      </c>
      <c r="C2" s="34"/>
      <c r="D2" s="34"/>
      <c r="E2" s="34"/>
      <c r="F2" s="20"/>
      <c r="G2" s="21"/>
      <c r="H2" s="22"/>
    </row>
    <row r="3" spans="1:8" ht="18" customHeight="1">
      <c r="A3" s="23" t="s">
        <v>1</v>
      </c>
      <c r="B3" s="24">
        <v>43101</v>
      </c>
      <c r="C3" s="25"/>
      <c r="D3" s="20"/>
      <c r="E3" s="20"/>
      <c r="F3" s="20"/>
      <c r="G3" s="21"/>
      <c r="H3" s="22"/>
    </row>
    <row r="4" spans="1:8" ht="18" customHeight="1">
      <c r="A4" s="23" t="s">
        <v>2</v>
      </c>
      <c r="B4" s="23"/>
      <c r="C4" s="21"/>
      <c r="D4" s="20"/>
      <c r="E4" s="20"/>
      <c r="F4" s="20"/>
      <c r="G4" s="21"/>
      <c r="H4" s="22"/>
    </row>
    <row r="5" spans="1:8" s="21" customFormat="1">
      <c r="A5" s="35" t="s">
        <v>3</v>
      </c>
      <c r="B5" s="35"/>
      <c r="C5" s="26" t="s">
        <v>4</v>
      </c>
      <c r="D5" s="27" t="s">
        <v>5</v>
      </c>
      <c r="E5" s="27" t="s">
        <v>6</v>
      </c>
      <c r="F5" s="27" t="s">
        <v>7</v>
      </c>
      <c r="G5" s="28" t="s">
        <v>8</v>
      </c>
      <c r="H5" s="29" t="s">
        <v>9</v>
      </c>
    </row>
    <row r="6" spans="1:8" s="21" customFormat="1" ht="27" customHeight="1">
      <c r="A6" s="36" t="s">
        <v>20</v>
      </c>
      <c r="B6" s="37"/>
      <c r="C6" s="37"/>
      <c r="D6" s="37"/>
      <c r="E6" s="37"/>
      <c r="F6" s="37"/>
      <c r="G6" s="37"/>
      <c r="H6" s="38"/>
    </row>
    <row r="7" spans="1:8" ht="30.75" customHeight="1">
      <c r="A7" s="41" t="s">
        <v>23</v>
      </c>
      <c r="B7" s="41" t="s">
        <v>10</v>
      </c>
      <c r="C7" s="13" t="s">
        <v>21</v>
      </c>
      <c r="D7" s="5">
        <v>700</v>
      </c>
      <c r="E7" s="5">
        <v>1</v>
      </c>
      <c r="F7" s="6">
        <v>3</v>
      </c>
      <c r="G7" s="6">
        <f>D7*E7*F7</f>
        <v>2100</v>
      </c>
      <c r="H7" s="7"/>
    </row>
    <row r="8" spans="1:8" ht="26.25" customHeight="1">
      <c r="A8" s="45"/>
      <c r="B8" s="45"/>
      <c r="C8" s="13" t="s">
        <v>26</v>
      </c>
      <c r="D8" s="5">
        <v>750</v>
      </c>
      <c r="E8" s="5">
        <v>1</v>
      </c>
      <c r="F8" s="6">
        <v>1</v>
      </c>
      <c r="G8" s="6">
        <f>D8*E8*F8</f>
        <v>750</v>
      </c>
      <c r="H8" s="31"/>
    </row>
    <row r="9" spans="1:8">
      <c r="A9" s="1" t="s">
        <v>11</v>
      </c>
      <c r="B9" s="1"/>
      <c r="C9" s="2"/>
      <c r="D9" s="3"/>
      <c r="E9" s="3"/>
      <c r="F9" s="3"/>
      <c r="G9" s="3"/>
      <c r="H9" s="4"/>
    </row>
    <row r="10" spans="1:8" ht="14.25" customHeight="1">
      <c r="A10" s="41" t="s">
        <v>11</v>
      </c>
      <c r="B10" s="43" t="s">
        <v>12</v>
      </c>
      <c r="C10" s="30" t="s">
        <v>24</v>
      </c>
      <c r="D10" s="6">
        <v>300</v>
      </c>
      <c r="E10" s="6">
        <v>1</v>
      </c>
      <c r="F10" s="6">
        <v>5</v>
      </c>
      <c r="G10" s="6">
        <f t="shared" ref="G10:G11" si="0">D10*E10*F10</f>
        <v>1500</v>
      </c>
      <c r="H10" s="6"/>
    </row>
    <row r="11" spans="1:8" ht="14.25" customHeight="1">
      <c r="A11" s="42"/>
      <c r="B11" s="44"/>
      <c r="C11" s="30" t="s">
        <v>25</v>
      </c>
      <c r="D11" s="6">
        <v>200</v>
      </c>
      <c r="E11" s="6">
        <v>1</v>
      </c>
      <c r="F11" s="6">
        <v>10</v>
      </c>
      <c r="G11" s="6">
        <f t="shared" si="0"/>
        <v>2000</v>
      </c>
      <c r="H11" s="6"/>
    </row>
    <row r="12" spans="1:8" ht="14.25" customHeight="1">
      <c r="A12" s="49" t="s">
        <v>13</v>
      </c>
      <c r="B12" s="50"/>
      <c r="C12" s="50"/>
      <c r="D12" s="50"/>
      <c r="E12" s="50"/>
      <c r="F12" s="50"/>
      <c r="G12" s="50"/>
      <c r="H12" s="51"/>
    </row>
    <row r="13" spans="1:8">
      <c r="A13" s="39" t="s">
        <v>27</v>
      </c>
      <c r="B13" s="40"/>
      <c r="C13" s="11" t="s">
        <v>18</v>
      </c>
      <c r="D13" s="9">
        <v>500</v>
      </c>
      <c r="E13" s="9">
        <v>1</v>
      </c>
      <c r="F13" s="9">
        <v>2</v>
      </c>
      <c r="G13" s="9">
        <f t="shared" ref="G13" si="1">D13*E13*F13</f>
        <v>1000</v>
      </c>
      <c r="H13" s="10"/>
    </row>
    <row r="14" spans="1:8">
      <c r="A14" s="39" t="s">
        <v>30</v>
      </c>
      <c r="B14" s="40"/>
      <c r="C14" s="30" t="s">
        <v>22</v>
      </c>
      <c r="D14" s="9">
        <v>2500</v>
      </c>
      <c r="E14" s="9">
        <v>1</v>
      </c>
      <c r="F14" s="9">
        <v>1</v>
      </c>
      <c r="G14" s="9">
        <f>D14*E14*F14</f>
        <v>2500</v>
      </c>
      <c r="H14" s="10"/>
    </row>
    <row r="15" spans="1:8">
      <c r="A15" s="39" t="s">
        <v>29</v>
      </c>
      <c r="B15" s="40"/>
      <c r="C15" s="30" t="s">
        <v>22</v>
      </c>
      <c r="D15" s="9">
        <v>1800</v>
      </c>
      <c r="E15" s="9">
        <v>1</v>
      </c>
      <c r="F15" s="9">
        <v>1</v>
      </c>
      <c r="G15" s="9">
        <f>D15*E15*F15</f>
        <v>1800</v>
      </c>
      <c r="H15" s="10"/>
    </row>
    <row r="16" spans="1:8" ht="25.5" customHeight="1">
      <c r="A16" s="39" t="s">
        <v>28</v>
      </c>
      <c r="B16" s="40"/>
      <c r="C16" s="8" t="s">
        <v>14</v>
      </c>
      <c r="D16" s="12">
        <v>2000</v>
      </c>
      <c r="E16" s="12">
        <v>1</v>
      </c>
      <c r="F16" s="12">
        <v>1</v>
      </c>
      <c r="G16" s="9">
        <f>D16*E16*F16</f>
        <v>2000</v>
      </c>
      <c r="H16" s="13"/>
    </row>
    <row r="17" spans="1:8">
      <c r="A17" s="1" t="s">
        <v>15</v>
      </c>
      <c r="B17" s="1"/>
      <c r="C17" s="2"/>
      <c r="D17" s="3"/>
      <c r="E17" s="3"/>
      <c r="F17" s="3"/>
      <c r="G17" s="3"/>
      <c r="H17" s="4"/>
    </row>
    <row r="18" spans="1:8">
      <c r="A18" s="32" t="s">
        <v>16</v>
      </c>
      <c r="B18" s="32"/>
      <c r="C18" s="14"/>
      <c r="D18" s="16">
        <v>800</v>
      </c>
      <c r="E18" s="12">
        <v>1</v>
      </c>
      <c r="F18" s="12">
        <v>3</v>
      </c>
      <c r="G18" s="12">
        <f>D18*E18*F18</f>
        <v>2400</v>
      </c>
      <c r="H18" s="15"/>
    </row>
    <row r="19" spans="1:8">
      <c r="A19" s="46" t="s">
        <v>31</v>
      </c>
      <c r="B19" s="47"/>
      <c r="C19" s="47"/>
      <c r="D19" s="47"/>
      <c r="E19" s="47"/>
      <c r="F19" s="48"/>
      <c r="G19" s="12">
        <f>SUM(G7:G18)</f>
        <v>16050</v>
      </c>
      <c r="H19" s="15"/>
    </row>
    <row r="20" spans="1:8">
      <c r="A20" s="46" t="s">
        <v>32</v>
      </c>
      <c r="B20" s="47"/>
      <c r="C20" s="47"/>
      <c r="D20" s="47"/>
      <c r="E20" s="47"/>
      <c r="F20" s="48"/>
      <c r="G20" s="12">
        <f>G19*0.1</f>
        <v>1605</v>
      </c>
      <c r="H20" s="15"/>
    </row>
    <row r="21" spans="1:8">
      <c r="A21" s="46" t="s">
        <v>33</v>
      </c>
      <c r="B21" s="47"/>
      <c r="C21" s="47"/>
      <c r="D21" s="47"/>
      <c r="E21" s="47"/>
      <c r="F21" s="48"/>
      <c r="G21" s="12">
        <f>(G19+G20)*0.06</f>
        <v>1059.3</v>
      </c>
      <c r="H21" s="15"/>
    </row>
    <row r="22" spans="1:8">
      <c r="A22" s="17" t="s">
        <v>17</v>
      </c>
      <c r="B22" s="17"/>
      <c r="C22" s="17"/>
      <c r="D22" s="18"/>
      <c r="E22" s="18"/>
      <c r="F22" s="18"/>
      <c r="G22" s="18">
        <f>SUM(G19:G21)</f>
        <v>18714.3</v>
      </c>
      <c r="H22" s="19"/>
    </row>
  </sheetData>
  <mergeCells count="16">
    <mergeCell ref="A19:F19"/>
    <mergeCell ref="A20:F20"/>
    <mergeCell ref="A21:F21"/>
    <mergeCell ref="A18:B18"/>
    <mergeCell ref="A1:C1"/>
    <mergeCell ref="B2:E2"/>
    <mergeCell ref="A5:B5"/>
    <mergeCell ref="A6:H6"/>
    <mergeCell ref="A16:B16"/>
    <mergeCell ref="A10:A11"/>
    <mergeCell ref="B10:B11"/>
    <mergeCell ref="A13:B13"/>
    <mergeCell ref="A14:B14"/>
    <mergeCell ref="A15:B15"/>
    <mergeCell ref="A7:A8"/>
    <mergeCell ref="B7:B8"/>
  </mergeCells>
  <phoneticPr fontId="3" type="noConversion"/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GL6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2018-01-04T09:11:01Z</dcterms:modified>
</cp:coreProperties>
</file>