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</workbook>
</file>

<file path=xl/calcChain.xml><?xml version="1.0" encoding="utf-8"?>
<calcChain xmlns="http://schemas.openxmlformats.org/spreadsheetml/2006/main">
  <c r="I34" i="2"/>
  <c r="I35"/>
  <c r="I36"/>
  <c r="J31"/>
  <c r="J30"/>
  <c r="F30"/>
  <c r="J29"/>
  <c r="F29"/>
  <c r="J28"/>
  <c r="F28"/>
  <c r="H18"/>
  <c r="B21"/>
  <c r="I18"/>
  <c r="G21"/>
  <c r="K21"/>
  <c r="G18"/>
  <c r="E48" i="3"/>
  <c r="E55"/>
  <c r="E44"/>
  <c r="E47"/>
  <c r="E41"/>
  <c r="E43"/>
  <c r="E36"/>
  <c r="E40"/>
  <c r="E31"/>
  <c r="E35"/>
  <c r="E25"/>
  <c r="E30"/>
  <c r="E22"/>
  <c r="E24"/>
  <c r="E17"/>
  <c r="E21"/>
  <c r="E14"/>
  <c r="E16"/>
  <c r="E8"/>
  <c r="E13"/>
  <c r="E56"/>
  <c r="A61"/>
  <c r="H48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5"/>
  <c r="H26"/>
  <c r="H27"/>
  <c r="H28"/>
  <c r="H29"/>
  <c r="H30"/>
  <c r="H22"/>
  <c r="H23"/>
  <c r="H24"/>
  <c r="H17"/>
  <c r="H18"/>
  <c r="H19"/>
  <c r="H20"/>
  <c r="H21"/>
  <c r="H14"/>
  <c r="H15"/>
  <c r="H16"/>
  <c r="H8"/>
  <c r="H9"/>
  <c r="H10"/>
  <c r="H11"/>
  <c r="H12"/>
  <c r="H13"/>
  <c r="H56"/>
  <c r="C61"/>
  <c r="I61"/>
  <c r="G55"/>
  <c r="G47"/>
  <c r="G43"/>
  <c r="G40"/>
  <c r="G35"/>
  <c r="G30"/>
  <c r="G24"/>
  <c r="G21"/>
  <c r="G16"/>
  <c r="G13"/>
  <c r="G56"/>
  <c r="G61"/>
  <c r="F55"/>
  <c r="F47"/>
  <c r="F43"/>
  <c r="F40"/>
  <c r="F35"/>
  <c r="F30"/>
  <c r="F24"/>
  <c r="F21"/>
  <c r="F16"/>
  <c r="F13"/>
  <c r="F56"/>
  <c r="E61"/>
  <c r="D55"/>
  <c r="D47"/>
  <c r="D43"/>
  <c r="D40"/>
  <c r="D35"/>
  <c r="D30"/>
  <c r="D24"/>
  <c r="D21"/>
  <c r="D16"/>
  <c r="D13"/>
  <c r="D56"/>
  <c r="C55"/>
  <c r="C47"/>
  <c r="C43"/>
  <c r="C40"/>
  <c r="C35"/>
  <c r="C30"/>
  <c r="C24"/>
  <c r="C21"/>
  <c r="C16"/>
  <c r="C13"/>
  <c r="C56"/>
</calcChain>
</file>

<file path=xl/sharedStrings.xml><?xml version="1.0" encoding="utf-8"?>
<sst xmlns="http://schemas.openxmlformats.org/spreadsheetml/2006/main" count="113" uniqueCount="92">
  <si>
    <t>【借款报销单】</t>
  </si>
  <si>
    <t>团号：HMJA-180101-MXM296</t>
  </si>
  <si>
    <t>会议日期：2018年1月11日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</si>
  <si>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</si>
  <si>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</si>
  <si>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</si>
  <si>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</si>
  <si>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</si>
  <si>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</si>
  <si>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</si>
  <si>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</si>
  <si>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</si>
  <si>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</si>
  <si>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</si>
  <si>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</si>
  <si>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</si>
  <si>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</si>
  <si>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</si>
  <si>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</si>
  <si>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</si>
  <si>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</si>
  <si>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</si>
  <si>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</si>
  <si>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</si>
  <si>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</si>
  <si>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</si>
  <si>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</si>
  <si>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</si>
  <si>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</si>
  <si>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</si>
  <si>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</si>
  <si>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</si>
  <si>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</si>
  <si>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</si>
  <si>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</si>
  <si>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</si>
  <si>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</si>
  <si>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</si>
  <si>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</si>
  <si>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</si>
  <si>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</si>
  <si>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1月11日  广州站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</si>
  <si>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</si>
  <si>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</si>
  <si>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</si>
  <si>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</si>
  <si>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</si>
  <si>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</si>
  <si>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</si>
  <si>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</si>
  <si>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</si>
  <si>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</si>
  <si>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</si>
  <si>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</si>
  <si>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</si>
  <si>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</si>
  <si>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</si>
  <si>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</si>
  <si>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</si>
  <si>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</si>
  <si>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</si>
  <si>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</si>
  <si>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</si>
  <si>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</si>
  <si>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</si>
  <si>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</si>
  <si>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</si>
  <si>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</si>
  <si>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</si>
  <si>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</si>
  <si>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</si>
  <si>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</si>
  <si>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</si>
  <si>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</si>
  <si>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</si>
  <si>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</si>
  <si>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</si>
  <si>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</si>
  <si>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</si>
  <si>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</si>
  <si>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</si>
  <si>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</si>
  <si>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</si>
  <si>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</si>
  <si>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r>
      <t>1月</t>
    </r>
    <r>
      <rPr>
        <sz val="11"/>
        <color theme="1"/>
        <rFont val="宋体"/>
        <family val="3"/>
        <charset val="134"/>
        <scheme val="minor"/>
      </rPr>
      <t>11日 广州讲课费</t>
    </r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</si>
  <si>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</si>
  <si>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</si>
  <si>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</si>
  <si>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</si>
  <si>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北京</t>
    <phoneticPr fontId="14" type="noConversion"/>
  </si>
  <si>
    <t>2018.01.06</t>
    <phoneticPr fontId="14" type="noConversion"/>
  </si>
  <si>
    <t>HMJA-180105-KLB296</t>
    <phoneticPr fontId="14" type="noConversion"/>
  </si>
</sst>
</file>

<file path=xl/styles.xml><?xml version="1.0" encoding="utf-8"?>
<styleSheet xmlns="http://schemas.openxmlformats.org/spreadsheetml/2006/main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3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opLeftCell="A31" zoomScale="85" zoomScaleNormal="85" workbookViewId="0">
      <selection activeCell="I61" sqref="I61"/>
    </sheetView>
  </sheetViews>
  <sheetFormatPr defaultColWidth="9" defaultRowHeight="21" customHeight="1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>
      <c r="H4" s="61" t="s">
        <v>1</v>
      </c>
      <c r="I4" s="61"/>
      <c r="J4" s="61" t="s">
        <v>2</v>
      </c>
    </row>
    <row r="5" spans="1:12" ht="21" customHeight="1">
      <c r="H5" s="62"/>
      <c r="I5" s="62"/>
      <c r="J5" s="62"/>
    </row>
    <row r="6" spans="1:12" ht="21" customHeight="1">
      <c r="A6" s="78" t="s">
        <v>3</v>
      </c>
      <c r="B6" s="66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66" t="s">
        <v>7</v>
      </c>
    </row>
    <row r="7" spans="1:12" ht="21" customHeight="1">
      <c r="A7" s="78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79">
        <v>1</v>
      </c>
      <c r="B8" s="75" t="s">
        <v>15</v>
      </c>
      <c r="C8" s="67">
        <v>0</v>
      </c>
      <c r="D8" s="71"/>
      <c r="E8" s="67">
        <f>C8*D8</f>
        <v>0</v>
      </c>
      <c r="F8" s="37">
        <v>0</v>
      </c>
      <c r="G8" s="37">
        <v>0</v>
      </c>
      <c r="H8" s="37">
        <f>F8+G8</f>
        <v>0</v>
      </c>
      <c r="I8" s="45"/>
      <c r="J8" s="55"/>
    </row>
    <row r="9" spans="1:12" ht="21" customHeight="1">
      <c r="A9" s="79"/>
      <c r="B9" s="75"/>
      <c r="C9" s="67"/>
      <c r="D9" s="71"/>
      <c r="E9" s="67"/>
      <c r="F9" s="37">
        <v>0</v>
      </c>
      <c r="G9" s="37">
        <v>0</v>
      </c>
      <c r="H9" s="37">
        <f>F9+G9</f>
        <v>0</v>
      </c>
      <c r="I9" s="45"/>
      <c r="J9" s="56"/>
    </row>
    <row r="10" spans="1:12" ht="21" customHeight="1">
      <c r="A10" s="79"/>
      <c r="B10" s="75"/>
      <c r="C10" s="67"/>
      <c r="D10" s="71"/>
      <c r="E10" s="67"/>
      <c r="F10" s="37">
        <v>0</v>
      </c>
      <c r="G10" s="37">
        <v>0</v>
      </c>
      <c r="H10" s="37">
        <f>F10+G10</f>
        <v>0</v>
      </c>
      <c r="I10" s="45"/>
      <c r="J10" s="56"/>
    </row>
    <row r="11" spans="1:12" ht="21" customHeight="1">
      <c r="A11" s="79"/>
      <c r="B11" s="75"/>
      <c r="C11" s="67"/>
      <c r="D11" s="71"/>
      <c r="E11" s="67"/>
      <c r="F11" s="37">
        <v>0</v>
      </c>
      <c r="G11" s="37">
        <v>0</v>
      </c>
      <c r="H11" s="37">
        <f>F11+G11</f>
        <v>0</v>
      </c>
      <c r="I11" s="45"/>
      <c r="J11" s="56"/>
    </row>
    <row r="12" spans="1:12" ht="21" customHeight="1">
      <c r="A12" s="79"/>
      <c r="B12" s="75"/>
      <c r="C12" s="67"/>
      <c r="D12" s="71"/>
      <c r="E12" s="67"/>
      <c r="F12" s="37">
        <v>0</v>
      </c>
      <c r="G12" s="37">
        <v>0</v>
      </c>
      <c r="H12" s="37">
        <f>F12+G12</f>
        <v>0</v>
      </c>
      <c r="I12" s="45"/>
      <c r="J12" s="56"/>
    </row>
    <row r="13" spans="1:12" s="30" customFormat="1" ht="21" customHeight="1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57"/>
    </row>
    <row r="14" spans="1:12" ht="21" customHeight="1">
      <c r="A14" s="72">
        <v>2</v>
      </c>
      <c r="B14" s="86" t="s">
        <v>17</v>
      </c>
      <c r="C14" s="68">
        <v>0</v>
      </c>
      <c r="D14" s="72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5" t="s">
        <v>18</v>
      </c>
    </row>
    <row r="15" spans="1:12" ht="21" customHeight="1">
      <c r="A15" s="73"/>
      <c r="B15" s="87"/>
      <c r="C15" s="69"/>
      <c r="D15" s="73"/>
      <c r="E15" s="69"/>
      <c r="F15" s="37">
        <v>0</v>
      </c>
      <c r="G15" s="37">
        <v>0</v>
      </c>
      <c r="H15" s="37">
        <f t="shared" ref="H15" si="1">F15+G15</f>
        <v>0</v>
      </c>
      <c r="I15" s="45"/>
      <c r="J15" s="56"/>
    </row>
    <row r="16" spans="1:12" s="30" customFormat="1" ht="21" customHeight="1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>
      <c r="A17" s="79">
        <v>3</v>
      </c>
      <c r="B17" s="75" t="s">
        <v>20</v>
      </c>
      <c r="C17" s="67">
        <v>0</v>
      </c>
      <c r="D17" s="71"/>
      <c r="E17" s="67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63" t="s">
        <v>21</v>
      </c>
    </row>
    <row r="18" spans="1:10" ht="21" customHeight="1">
      <c r="A18" s="79"/>
      <c r="B18" s="75"/>
      <c r="C18" s="67"/>
      <c r="D18" s="71"/>
      <c r="E18" s="67"/>
      <c r="F18" s="37">
        <v>0</v>
      </c>
      <c r="G18" s="37">
        <v>0</v>
      </c>
      <c r="H18" s="37">
        <f>F18+G18</f>
        <v>0</v>
      </c>
      <c r="I18" s="45"/>
      <c r="J18" s="64"/>
    </row>
    <row r="19" spans="1:10" ht="21" customHeight="1">
      <c r="A19" s="79"/>
      <c r="B19" s="75"/>
      <c r="C19" s="67"/>
      <c r="D19" s="71"/>
      <c r="E19" s="67"/>
      <c r="F19" s="37">
        <v>0</v>
      </c>
      <c r="G19" s="37">
        <v>0</v>
      </c>
      <c r="H19" s="37">
        <f>F19+G19</f>
        <v>0</v>
      </c>
      <c r="I19" s="45"/>
      <c r="J19" s="64"/>
    </row>
    <row r="20" spans="1:10" ht="21" customHeight="1">
      <c r="A20" s="79"/>
      <c r="B20" s="75"/>
      <c r="C20" s="67"/>
      <c r="D20" s="71"/>
      <c r="E20" s="67"/>
      <c r="F20" s="37">
        <v>0</v>
      </c>
      <c r="G20" s="37">
        <v>0</v>
      </c>
      <c r="H20" s="37">
        <f>F20+G20</f>
        <v>0</v>
      </c>
      <c r="I20" s="45"/>
      <c r="J20" s="64"/>
    </row>
    <row r="21" spans="1:10" s="30" customFormat="1" ht="21" customHeight="1">
      <c r="A21" s="38"/>
      <c r="B21" s="39" t="s">
        <v>22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65"/>
    </row>
    <row r="22" spans="1:10" ht="21" customHeight="1">
      <c r="A22" s="79">
        <v>4</v>
      </c>
      <c r="B22" s="75" t="s">
        <v>23</v>
      </c>
      <c r="C22" s="67">
        <v>0</v>
      </c>
      <c r="D22" s="71"/>
      <c r="E22" s="67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63" t="s">
        <v>24</v>
      </c>
    </row>
    <row r="23" spans="1:10" ht="21" customHeight="1">
      <c r="A23" s="79"/>
      <c r="B23" s="75"/>
      <c r="C23" s="67"/>
      <c r="D23" s="71"/>
      <c r="E23" s="67"/>
      <c r="F23" s="37">
        <v>0</v>
      </c>
      <c r="G23" s="37">
        <v>0</v>
      </c>
      <c r="H23" s="37">
        <f>F23+G23</f>
        <v>0</v>
      </c>
      <c r="I23" s="45"/>
      <c r="J23" s="64"/>
    </row>
    <row r="24" spans="1:10" s="30" customFormat="1" ht="21" customHeight="1">
      <c r="A24" s="38"/>
      <c r="B24" s="39" t="s">
        <v>25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65"/>
    </row>
    <row r="25" spans="1:10" ht="21" customHeight="1">
      <c r="A25" s="72">
        <v>5</v>
      </c>
      <c r="B25" s="86" t="s">
        <v>26</v>
      </c>
      <c r="C25" s="68">
        <v>0</v>
      </c>
      <c r="D25" s="72">
        <v>1</v>
      </c>
      <c r="E25" s="68">
        <f>C25*D25</f>
        <v>0</v>
      </c>
      <c r="F25" s="37">
        <v>0</v>
      </c>
      <c r="G25" s="37">
        <v>0</v>
      </c>
      <c r="H25" s="37">
        <f>F25+G25</f>
        <v>0</v>
      </c>
      <c r="I25" s="47"/>
      <c r="J25" s="55" t="s">
        <v>27</v>
      </c>
    </row>
    <row r="26" spans="1:10" ht="21" customHeight="1">
      <c r="A26" s="74"/>
      <c r="B26" s="88"/>
      <c r="C26" s="70"/>
      <c r="D26" s="74"/>
      <c r="E26" s="70"/>
      <c r="F26" s="37">
        <v>0</v>
      </c>
      <c r="G26" s="37">
        <v>0</v>
      </c>
      <c r="H26" s="37">
        <f>F26+G26</f>
        <v>0</v>
      </c>
      <c r="I26" s="48"/>
      <c r="J26" s="56"/>
    </row>
    <row r="27" spans="1:10" ht="21" customHeight="1">
      <c r="A27" s="74"/>
      <c r="B27" s="88"/>
      <c r="C27" s="70"/>
      <c r="D27" s="74"/>
      <c r="E27" s="70"/>
      <c r="F27" s="37">
        <v>0</v>
      </c>
      <c r="G27" s="37">
        <v>0</v>
      </c>
      <c r="H27" s="37">
        <f>F27+G27</f>
        <v>0</v>
      </c>
      <c r="I27" s="48"/>
      <c r="J27" s="56"/>
    </row>
    <row r="28" spans="1:10" ht="21" customHeight="1">
      <c r="A28" s="74"/>
      <c r="B28" s="88"/>
      <c r="C28" s="70"/>
      <c r="D28" s="74"/>
      <c r="E28" s="70"/>
      <c r="F28" s="37">
        <v>0</v>
      </c>
      <c r="G28" s="37">
        <v>0</v>
      </c>
      <c r="H28" s="37">
        <f>F28+G28</f>
        <v>0</v>
      </c>
      <c r="I28" s="48"/>
      <c r="J28" s="56"/>
    </row>
    <row r="29" spans="1:10" ht="21" customHeight="1">
      <c r="A29" s="73"/>
      <c r="B29" s="87"/>
      <c r="C29" s="69"/>
      <c r="D29" s="73"/>
      <c r="E29" s="69"/>
      <c r="F29" s="37">
        <v>0</v>
      </c>
      <c r="G29" s="37">
        <v>0</v>
      </c>
      <c r="H29" s="37">
        <f t="shared" ref="H29" si="6">F29+G29</f>
        <v>0</v>
      </c>
      <c r="I29" s="48"/>
      <c r="J29" s="56"/>
    </row>
    <row r="30" spans="1:10" s="30" customFormat="1" ht="21" customHeight="1">
      <c r="A30" s="38"/>
      <c r="B30" s="39" t="s">
        <v>28</v>
      </c>
      <c r="C30" s="40">
        <f>SUM(C25)</f>
        <v>0</v>
      </c>
      <c r="D30" s="40">
        <f t="shared" ref="D30:E30" si="7">SUM(D25)</f>
        <v>1</v>
      </c>
      <c r="E30" s="40">
        <f t="shared" si="7"/>
        <v>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57"/>
    </row>
    <row r="31" spans="1:10" ht="21" customHeight="1">
      <c r="A31" s="79">
        <v>6</v>
      </c>
      <c r="B31" s="75" t="s">
        <v>29</v>
      </c>
      <c r="C31" s="67">
        <v>0</v>
      </c>
      <c r="D31" s="71"/>
      <c r="E31" s="67">
        <f t="shared" ref="E31:E48" si="8">C31*D31</f>
        <v>0</v>
      </c>
      <c r="F31" s="37">
        <v>0</v>
      </c>
      <c r="G31" s="37">
        <v>0</v>
      </c>
      <c r="H31" s="37">
        <f t="shared" ref="H31:H48" si="9">F31+G31</f>
        <v>0</v>
      </c>
      <c r="I31" s="45"/>
      <c r="J31" s="55" t="s">
        <v>30</v>
      </c>
    </row>
    <row r="32" spans="1:10" ht="21" customHeight="1">
      <c r="A32" s="79"/>
      <c r="B32" s="75"/>
      <c r="C32" s="67"/>
      <c r="D32" s="71"/>
      <c r="E32" s="67"/>
      <c r="F32" s="37">
        <v>0</v>
      </c>
      <c r="G32" s="37">
        <v>0</v>
      </c>
      <c r="H32" s="37">
        <f t="shared" si="9"/>
        <v>0</v>
      </c>
      <c r="I32" s="45"/>
      <c r="J32" s="64"/>
    </row>
    <row r="33" spans="1:10" ht="21" customHeight="1">
      <c r="A33" s="79"/>
      <c r="B33" s="75"/>
      <c r="C33" s="67"/>
      <c r="D33" s="71"/>
      <c r="E33" s="67"/>
      <c r="F33" s="37">
        <v>0</v>
      </c>
      <c r="G33" s="37">
        <v>0</v>
      </c>
      <c r="H33" s="37">
        <f t="shared" si="9"/>
        <v>0</v>
      </c>
      <c r="I33" s="45"/>
      <c r="J33" s="64"/>
    </row>
    <row r="34" spans="1:10" ht="21" customHeight="1">
      <c r="A34" s="79"/>
      <c r="B34" s="75"/>
      <c r="C34" s="67"/>
      <c r="D34" s="71"/>
      <c r="E34" s="67"/>
      <c r="F34" s="37">
        <v>0</v>
      </c>
      <c r="G34" s="37">
        <v>0</v>
      </c>
      <c r="H34" s="37">
        <f t="shared" si="9"/>
        <v>0</v>
      </c>
      <c r="I34" s="45"/>
      <c r="J34" s="64"/>
    </row>
    <row r="35" spans="1:10" s="30" customFormat="1" ht="21" customHeight="1">
      <c r="A35" s="38"/>
      <c r="B35" s="39" t="s">
        <v>31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65"/>
    </row>
    <row r="36" spans="1:10" ht="21" customHeight="1">
      <c r="A36" s="79">
        <v>7</v>
      </c>
      <c r="B36" s="75" t="s">
        <v>32</v>
      </c>
      <c r="C36" s="67">
        <v>0</v>
      </c>
      <c r="D36" s="71"/>
      <c r="E36" s="67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58"/>
    </row>
    <row r="37" spans="1:10" ht="21" customHeight="1">
      <c r="A37" s="79"/>
      <c r="B37" s="75"/>
      <c r="C37" s="67"/>
      <c r="D37" s="71"/>
      <c r="E37" s="67"/>
      <c r="F37" s="37">
        <v>0</v>
      </c>
      <c r="G37" s="37">
        <v>0</v>
      </c>
      <c r="H37" s="37">
        <f t="shared" si="9"/>
        <v>0</v>
      </c>
      <c r="I37" s="45"/>
      <c r="J37" s="59"/>
    </row>
    <row r="38" spans="1:10" ht="21" customHeight="1">
      <c r="A38" s="79"/>
      <c r="B38" s="75"/>
      <c r="C38" s="67"/>
      <c r="D38" s="71"/>
      <c r="E38" s="67"/>
      <c r="F38" s="37">
        <v>0</v>
      </c>
      <c r="G38" s="37">
        <v>0</v>
      </c>
      <c r="H38" s="37">
        <f t="shared" si="9"/>
        <v>0</v>
      </c>
      <c r="I38" s="45"/>
      <c r="J38" s="59"/>
    </row>
    <row r="39" spans="1:10" ht="21" customHeight="1">
      <c r="A39" s="79"/>
      <c r="B39" s="75"/>
      <c r="C39" s="67"/>
      <c r="D39" s="71"/>
      <c r="E39" s="67"/>
      <c r="F39" s="37">
        <v>0</v>
      </c>
      <c r="G39" s="37">
        <v>0</v>
      </c>
      <c r="H39" s="37">
        <f t="shared" si="9"/>
        <v>0</v>
      </c>
      <c r="I39" s="45"/>
      <c r="J39" s="59"/>
    </row>
    <row r="40" spans="1:10" s="30" customFormat="1" ht="21" customHeight="1">
      <c r="A40" s="38"/>
      <c r="B40" s="39" t="s">
        <v>33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60"/>
    </row>
    <row r="41" spans="1:10" ht="21" customHeight="1">
      <c r="A41" s="79">
        <v>8</v>
      </c>
      <c r="B41" s="75" t="s">
        <v>34</v>
      </c>
      <c r="C41" s="67">
        <v>0</v>
      </c>
      <c r="D41" s="71"/>
      <c r="E41" s="67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63" t="s">
        <v>35</v>
      </c>
    </row>
    <row r="42" spans="1:10" ht="21" customHeight="1">
      <c r="A42" s="79"/>
      <c r="B42" s="75"/>
      <c r="C42" s="67"/>
      <c r="D42" s="71"/>
      <c r="E42" s="67"/>
      <c r="F42" s="37">
        <v>0</v>
      </c>
      <c r="G42" s="37">
        <v>0</v>
      </c>
      <c r="H42" s="37">
        <f t="shared" si="9"/>
        <v>0</v>
      </c>
      <c r="I42" s="45"/>
      <c r="J42" s="64"/>
    </row>
    <row r="43" spans="1:10" s="30" customFormat="1" ht="21" customHeight="1">
      <c r="A43" s="38"/>
      <c r="B43" s="39" t="s">
        <v>36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65"/>
    </row>
    <row r="44" spans="1:10" ht="21" customHeight="1">
      <c r="A44" s="79">
        <v>9</v>
      </c>
      <c r="B44" s="75" t="s">
        <v>37</v>
      </c>
      <c r="C44" s="67">
        <v>0</v>
      </c>
      <c r="D44" s="71"/>
      <c r="E44" s="67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55" t="s">
        <v>38</v>
      </c>
    </row>
    <row r="45" spans="1:10" ht="21" customHeight="1">
      <c r="A45" s="79"/>
      <c r="B45" s="75"/>
      <c r="C45" s="67"/>
      <c r="D45" s="71"/>
      <c r="E45" s="67"/>
      <c r="F45" s="37">
        <v>0</v>
      </c>
      <c r="G45" s="37">
        <v>0</v>
      </c>
      <c r="H45" s="37">
        <f t="shared" si="9"/>
        <v>0</v>
      </c>
      <c r="I45" s="45"/>
      <c r="J45" s="56"/>
    </row>
    <row r="46" spans="1:10" ht="21" customHeight="1">
      <c r="A46" s="79"/>
      <c r="B46" s="75"/>
      <c r="C46" s="67"/>
      <c r="D46" s="71"/>
      <c r="E46" s="67"/>
      <c r="F46" s="37">
        <v>0</v>
      </c>
      <c r="G46" s="37">
        <v>0</v>
      </c>
      <c r="H46" s="37">
        <f t="shared" si="9"/>
        <v>0</v>
      </c>
      <c r="I46" s="45"/>
      <c r="J46" s="56"/>
    </row>
    <row r="47" spans="1:10" s="30" customFormat="1" ht="21" customHeight="1">
      <c r="A47" s="38"/>
      <c r="B47" s="39" t="s">
        <v>39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57"/>
    </row>
    <row r="48" spans="1:10" ht="21" customHeight="1">
      <c r="A48" s="72">
        <v>10</v>
      </c>
      <c r="B48" s="75" t="s">
        <v>40</v>
      </c>
      <c r="C48" s="67">
        <v>17200</v>
      </c>
      <c r="D48" s="71">
        <v>1</v>
      </c>
      <c r="E48" s="67">
        <f t="shared" si="8"/>
        <v>17200</v>
      </c>
      <c r="F48" s="37">
        <v>13200</v>
      </c>
      <c r="G48" s="37">
        <v>0</v>
      </c>
      <c r="H48" s="37">
        <f t="shared" si="9"/>
        <v>13200</v>
      </c>
      <c r="I48" s="53" t="s">
        <v>84</v>
      </c>
      <c r="J48" s="58" t="s">
        <v>41</v>
      </c>
    </row>
    <row r="49" spans="1:10" ht="21" customHeight="1">
      <c r="A49" s="74"/>
      <c r="B49" s="75"/>
      <c r="C49" s="67"/>
      <c r="D49" s="71"/>
      <c r="E49" s="67"/>
      <c r="F49" s="37">
        <v>0</v>
      </c>
      <c r="G49" s="37">
        <v>0</v>
      </c>
      <c r="H49" s="37">
        <f t="shared" ref="H49:H54" si="18">F49+G49</f>
        <v>0</v>
      </c>
      <c r="I49" s="45"/>
      <c r="J49" s="59"/>
    </row>
    <row r="50" spans="1:10" ht="21" customHeight="1">
      <c r="A50" s="74"/>
      <c r="B50" s="75"/>
      <c r="C50" s="67"/>
      <c r="D50" s="71"/>
      <c r="E50" s="67"/>
      <c r="F50" s="37">
        <v>0</v>
      </c>
      <c r="G50" s="37">
        <v>0</v>
      </c>
      <c r="H50" s="37">
        <f t="shared" si="18"/>
        <v>0</v>
      </c>
      <c r="I50" s="45"/>
      <c r="J50" s="59"/>
    </row>
    <row r="51" spans="1:10" ht="21" customHeight="1">
      <c r="A51" s="74"/>
      <c r="B51" s="75"/>
      <c r="C51" s="67"/>
      <c r="D51" s="71"/>
      <c r="E51" s="67"/>
      <c r="F51" s="37">
        <v>0</v>
      </c>
      <c r="G51" s="37">
        <v>0</v>
      </c>
      <c r="H51" s="37">
        <f t="shared" si="18"/>
        <v>0</v>
      </c>
      <c r="I51" s="45"/>
      <c r="J51" s="59"/>
    </row>
    <row r="52" spans="1:10" ht="21" customHeight="1">
      <c r="A52" s="74"/>
      <c r="B52" s="75"/>
      <c r="C52" s="67"/>
      <c r="D52" s="71"/>
      <c r="E52" s="67"/>
      <c r="F52" s="37">
        <v>0</v>
      </c>
      <c r="G52" s="37">
        <v>0</v>
      </c>
      <c r="H52" s="37">
        <f t="shared" si="18"/>
        <v>0</v>
      </c>
      <c r="I52" s="45"/>
      <c r="J52" s="59"/>
    </row>
    <row r="53" spans="1:10" ht="21" customHeight="1">
      <c r="A53" s="74"/>
      <c r="B53" s="75"/>
      <c r="C53" s="67"/>
      <c r="D53" s="71"/>
      <c r="E53" s="67"/>
      <c r="F53" s="37">
        <v>0</v>
      </c>
      <c r="G53" s="37">
        <v>0</v>
      </c>
      <c r="H53" s="37">
        <f t="shared" si="18"/>
        <v>0</v>
      </c>
      <c r="I53" s="45"/>
      <c r="J53" s="59"/>
    </row>
    <row r="54" spans="1:10" ht="21" customHeight="1">
      <c r="A54" s="73"/>
      <c r="B54" s="75"/>
      <c r="C54" s="67"/>
      <c r="D54" s="71"/>
      <c r="E54" s="67"/>
      <c r="F54" s="37">
        <v>0</v>
      </c>
      <c r="G54" s="37">
        <v>0</v>
      </c>
      <c r="H54" s="37">
        <f t="shared" si="18"/>
        <v>0</v>
      </c>
      <c r="I54" s="45"/>
      <c r="J54" s="59"/>
    </row>
    <row r="55" spans="1:10" s="30" customFormat="1" ht="21" customHeight="1">
      <c r="A55" s="38"/>
      <c r="B55" s="39" t="s">
        <v>42</v>
      </c>
      <c r="C55" s="40">
        <f>SUM(C48)</f>
        <v>17200</v>
      </c>
      <c r="D55" s="40">
        <f t="shared" ref="D55:E55" si="19">SUM(D48)</f>
        <v>1</v>
      </c>
      <c r="E55" s="40">
        <f t="shared" si="19"/>
        <v>17200</v>
      </c>
      <c r="F55" s="40">
        <f>SUM(F48:F54)</f>
        <v>13200</v>
      </c>
      <c r="G55" s="40">
        <f t="shared" ref="G55:H55" si="20">SUM(G48:G54)</f>
        <v>0</v>
      </c>
      <c r="H55" s="40">
        <f t="shared" si="20"/>
        <v>13200</v>
      </c>
      <c r="I55" s="46"/>
      <c r="J55" s="60"/>
    </row>
    <row r="56" spans="1:10" ht="21" customHeight="1">
      <c r="A56" s="38"/>
      <c r="B56" s="39" t="s">
        <v>43</v>
      </c>
      <c r="C56" s="40">
        <f>SUM(C55,C47,C43,C40,C35,C30,C24,C21,C16,C13)</f>
        <v>17200</v>
      </c>
      <c r="D56" s="40">
        <f t="shared" ref="D56:H56" si="21">SUM(D55,D47,D43,D40,D35,D30,D24,D21,D16,D13)</f>
        <v>2</v>
      </c>
      <c r="E56" s="40">
        <f t="shared" si="21"/>
        <v>17200</v>
      </c>
      <c r="F56" s="40">
        <f t="shared" si="21"/>
        <v>13200</v>
      </c>
      <c r="G56" s="40">
        <f t="shared" si="21"/>
        <v>0</v>
      </c>
      <c r="H56" s="40">
        <f t="shared" si="21"/>
        <v>13200</v>
      </c>
      <c r="I56" s="46"/>
      <c r="J56" s="49"/>
    </row>
    <row r="60" spans="1:10" ht="21" customHeight="1">
      <c r="A60" s="83" t="s">
        <v>44</v>
      </c>
      <c r="B60" s="84"/>
      <c r="C60" s="85" t="s">
        <v>45</v>
      </c>
      <c r="D60" s="85"/>
      <c r="E60" s="85" t="s">
        <v>46</v>
      </c>
      <c r="F60" s="85"/>
      <c r="G60" s="85" t="s">
        <v>47</v>
      </c>
      <c r="H60" s="85"/>
      <c r="I60" s="50" t="s">
        <v>48</v>
      </c>
    </row>
    <row r="61" spans="1:10" ht="21" customHeight="1">
      <c r="A61" s="76">
        <f>E56</f>
        <v>17200</v>
      </c>
      <c r="B61" s="77"/>
      <c r="C61" s="77">
        <f>H56</f>
        <v>13200</v>
      </c>
      <c r="D61" s="77"/>
      <c r="E61" s="77">
        <f>F56</f>
        <v>13200</v>
      </c>
      <c r="F61" s="77"/>
      <c r="G61" s="77">
        <f>G56</f>
        <v>0</v>
      </c>
      <c r="H61" s="77"/>
      <c r="I61" s="51">
        <f>A61-C61</f>
        <v>4000</v>
      </c>
    </row>
    <row r="63" spans="1:10" ht="21" customHeight="1">
      <c r="A63" s="41" t="s">
        <v>49</v>
      </c>
      <c r="B63" s="42"/>
      <c r="C63" s="43" t="s">
        <v>50</v>
      </c>
      <c r="D63" s="41"/>
      <c r="E63" s="41" t="s">
        <v>51</v>
      </c>
      <c r="F63" s="41"/>
      <c r="G63" s="41" t="s">
        <v>52</v>
      </c>
      <c r="H63" s="41"/>
      <c r="I63" s="4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J30" sqref="J30:K3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80" t="s">
        <v>53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103" t="s">
        <v>85</v>
      </c>
      <c r="G5" s="103"/>
      <c r="H5" s="5" t="s">
        <v>55</v>
      </c>
      <c r="I5" s="4"/>
      <c r="J5" s="103" t="s">
        <v>86</v>
      </c>
      <c r="K5" s="104"/>
    </row>
    <row r="6" spans="2:11" ht="20.100000000000001" customHeight="1">
      <c r="B6" s="6"/>
      <c r="C6" s="7"/>
      <c r="D6" s="8" t="s">
        <v>56</v>
      </c>
      <c r="E6" s="8"/>
      <c r="F6" s="105" t="s">
        <v>89</v>
      </c>
      <c r="G6" s="105"/>
      <c r="H6" s="8" t="s">
        <v>57</v>
      </c>
      <c r="I6" s="7"/>
      <c r="J6" s="105" t="s">
        <v>87</v>
      </c>
      <c r="K6" s="106"/>
    </row>
    <row r="7" spans="2:11" ht="20.100000000000001" customHeight="1">
      <c r="B7" s="6"/>
      <c r="C7" s="7"/>
      <c r="D7" s="8" t="s">
        <v>58</v>
      </c>
      <c r="E7" s="8"/>
      <c r="F7" s="105" t="s">
        <v>90</v>
      </c>
      <c r="G7" s="105"/>
      <c r="H7" s="8" t="s">
        <v>59</v>
      </c>
      <c r="I7" s="22"/>
      <c r="J7" s="105" t="s">
        <v>88</v>
      </c>
      <c r="K7" s="106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100" t="s">
        <v>91</v>
      </c>
      <c r="K8" s="101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11" t="s">
        <v>3</v>
      </c>
      <c r="C10" s="112"/>
      <c r="D10" s="14" t="s">
        <v>61</v>
      </c>
      <c r="E10" s="89" t="s">
        <v>62</v>
      </c>
      <c r="F10" s="91"/>
      <c r="G10" s="16" t="s">
        <v>63</v>
      </c>
      <c r="H10" s="15" t="s">
        <v>64</v>
      </c>
      <c r="I10" s="89" t="s">
        <v>65</v>
      </c>
      <c r="J10" s="91"/>
      <c r="K10" s="16" t="s">
        <v>66</v>
      </c>
    </row>
    <row r="11" spans="2:11" ht="20.100000000000001" customHeight="1">
      <c r="B11" s="109">
        <v>1</v>
      </c>
      <c r="C11" s="110"/>
      <c r="D11" s="94" t="s">
        <v>67</v>
      </c>
      <c r="E11" s="109" t="s">
        <v>68</v>
      </c>
      <c r="F11" s="110"/>
      <c r="G11" s="17">
        <v>0</v>
      </c>
      <c r="H11" s="17"/>
      <c r="I11" s="98"/>
      <c r="J11" s="99"/>
      <c r="K11" s="24" t="s">
        <v>69</v>
      </c>
    </row>
    <row r="12" spans="2:11" ht="20.100000000000001" customHeight="1">
      <c r="B12" s="109">
        <v>2</v>
      </c>
      <c r="C12" s="110"/>
      <c r="D12" s="95"/>
      <c r="E12" s="97" t="s">
        <v>70</v>
      </c>
      <c r="F12" s="97"/>
      <c r="G12" s="17">
        <v>53</v>
      </c>
      <c r="H12" s="17">
        <v>53</v>
      </c>
      <c r="I12" s="98"/>
      <c r="J12" s="99"/>
      <c r="K12" s="24" t="s">
        <v>71</v>
      </c>
    </row>
    <row r="13" spans="2:11" ht="20.100000000000001" customHeight="1">
      <c r="B13" s="109">
        <v>3</v>
      </c>
      <c r="C13" s="110"/>
      <c r="D13" s="95"/>
      <c r="E13" s="109" t="s">
        <v>72</v>
      </c>
      <c r="F13" s="110"/>
      <c r="G13" s="17">
        <v>0</v>
      </c>
      <c r="H13" s="17"/>
      <c r="I13" s="98"/>
      <c r="J13" s="99"/>
      <c r="K13" s="24" t="s">
        <v>69</v>
      </c>
    </row>
    <row r="14" spans="2:11" ht="20.100000000000001" customHeight="1">
      <c r="B14" s="109">
        <v>4</v>
      </c>
      <c r="C14" s="110"/>
      <c r="D14" s="95"/>
      <c r="E14" s="109" t="s">
        <v>73</v>
      </c>
      <c r="F14" s="110"/>
      <c r="G14" s="54">
        <v>0</v>
      </c>
      <c r="H14" s="17"/>
      <c r="I14" s="98"/>
      <c r="J14" s="99"/>
      <c r="K14" s="24" t="s">
        <v>74</v>
      </c>
    </row>
    <row r="15" spans="2:11" ht="20.100000000000001" customHeight="1">
      <c r="B15" s="109">
        <v>5</v>
      </c>
      <c r="C15" s="110"/>
      <c r="D15" s="94" t="s">
        <v>40</v>
      </c>
      <c r="E15" s="97"/>
      <c r="F15" s="97"/>
      <c r="G15" s="17">
        <v>0</v>
      </c>
      <c r="H15" s="17"/>
      <c r="I15" s="98"/>
      <c r="J15" s="99"/>
      <c r="K15" s="24"/>
    </row>
    <row r="16" spans="2:11" ht="20.100000000000001" customHeight="1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20.100000000000001" customHeight="1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20.100000000000001" customHeight="1">
      <c r="B18" s="89" t="s">
        <v>43</v>
      </c>
      <c r="C18" s="90"/>
      <c r="D18" s="90"/>
      <c r="E18" s="90"/>
      <c r="F18" s="91"/>
      <c r="G18" s="18">
        <f>SUM(G11:G17)</f>
        <v>53</v>
      </c>
      <c r="H18" s="18">
        <f>SUM(H11:H17)</f>
        <v>53</v>
      </c>
      <c r="I18" s="92">
        <f>SUM(I11:J17)</f>
        <v>0</v>
      </c>
      <c r="J18" s="93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7" t="s">
        <v>64</v>
      </c>
      <c r="C20" s="107"/>
      <c r="D20" s="107"/>
      <c r="E20" s="107"/>
      <c r="F20" s="107"/>
      <c r="G20" s="107" t="s">
        <v>75</v>
      </c>
      <c r="H20" s="107"/>
      <c r="I20" s="107"/>
      <c r="J20" s="107"/>
      <c r="K20" s="16" t="s">
        <v>76</v>
      </c>
    </row>
    <row r="21" spans="1:11" ht="20.100000000000001" customHeight="1">
      <c r="B21" s="108">
        <f>H18</f>
        <v>53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53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80" t="s">
        <v>79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3"/>
      <c r="C28" s="4"/>
      <c r="D28" s="5" t="s">
        <v>54</v>
      </c>
      <c r="E28" s="5"/>
      <c r="F28" s="103" t="str">
        <f>F5</f>
        <v>关剑</v>
      </c>
      <c r="G28" s="103"/>
      <c r="H28" s="5" t="s">
        <v>55</v>
      </c>
      <c r="I28" s="4"/>
      <c r="J28" s="103" t="str">
        <f>J5</f>
        <v>总监</v>
      </c>
      <c r="K28" s="104"/>
    </row>
    <row r="29" spans="1:11" ht="20.100000000000001" customHeight="1">
      <c r="B29" s="6"/>
      <c r="C29" s="7"/>
      <c r="D29" s="8" t="s">
        <v>56</v>
      </c>
      <c r="E29" s="8"/>
      <c r="F29" s="105" t="str">
        <f>F6</f>
        <v>北京</v>
      </c>
      <c r="G29" s="105"/>
      <c r="H29" s="8" t="s">
        <v>57</v>
      </c>
      <c r="I29" s="7"/>
      <c r="J29" s="105" t="str">
        <f>J6</f>
        <v>2组A部</v>
      </c>
      <c r="K29" s="106"/>
    </row>
    <row r="30" spans="1:11" ht="20.100000000000001" customHeight="1">
      <c r="B30" s="6"/>
      <c r="C30" s="7"/>
      <c r="D30" s="8" t="s">
        <v>58</v>
      </c>
      <c r="E30" s="8"/>
      <c r="F30" s="105" t="str">
        <f>F7</f>
        <v>2018.01.06</v>
      </c>
      <c r="G30" s="105"/>
      <c r="H30" s="8" t="s">
        <v>59</v>
      </c>
      <c r="I30" s="22"/>
      <c r="J30" s="105" t="str">
        <f>J7</f>
        <v>2018.1.24</v>
      </c>
      <c r="K30" s="10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100" t="str">
        <f>J8</f>
        <v>HMJA-180105-KLB296</v>
      </c>
      <c r="K31" s="101"/>
    </row>
    <row r="32" spans="1:11" ht="20.100000000000001" customHeight="1"/>
    <row r="33" spans="2:11" ht="20.100000000000001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2" t="s">
        <v>43</v>
      </c>
      <c r="J33" s="102"/>
      <c r="K33" s="28" t="s">
        <v>66</v>
      </c>
    </row>
    <row r="34" spans="2:11" ht="20.100000000000001" customHeight="1">
      <c r="B34" s="97">
        <v>1</v>
      </c>
      <c r="C34" s="97"/>
      <c r="D34" s="20"/>
      <c r="E34" s="97"/>
      <c r="F34" s="97"/>
      <c r="G34" s="52">
        <v>0</v>
      </c>
      <c r="H34" s="17"/>
      <c r="I34" s="98">
        <f>G34*H34</f>
        <v>0</v>
      </c>
      <c r="J34" s="99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20.100000000000001" customHeight="1">
      <c r="B37" s="89" t="s">
        <v>43</v>
      </c>
      <c r="C37" s="90"/>
      <c r="D37" s="90"/>
      <c r="E37" s="90"/>
      <c r="F37" s="91"/>
      <c r="G37" s="18"/>
      <c r="H37" s="18"/>
      <c r="I37" s="92"/>
      <c r="J37" s="93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lijinglong123</cp:lastModifiedBy>
  <cp:lastPrinted>2017-09-06T05:53:00Z</cp:lastPrinted>
  <dcterms:created xsi:type="dcterms:W3CDTF">2014-04-15T08:52:00Z</dcterms:created>
  <dcterms:modified xsi:type="dcterms:W3CDTF">2018-01-24T05:58:15Z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