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0年团档\1月份\1.17小桔车\报销\"/>
    </mc:Choice>
  </mc:AlternateContent>
  <bookViews>
    <workbookView xWindow="0" yWindow="0" windowWidth="23040" windowHeight="9360" activeTab="1"/>
  </bookViews>
  <sheets>
    <sheet name="员工报销明细" sheetId="3" r:id="rId1"/>
    <sheet name="员工差旅明细" sheetId="4" r:id="rId2"/>
  </sheets>
  <calcPr calcId="152511" concurrentCalc="0"/>
</workbook>
</file>

<file path=xl/calcChain.xml><?xml version="1.0" encoding="utf-8"?>
<calcChain xmlns="http://schemas.openxmlformats.org/spreadsheetml/2006/main">
  <c r="B12" i="4" l="1"/>
  <c r="B13" i="4"/>
  <c r="B14" i="4"/>
  <c r="B15" i="4"/>
  <c r="B16" i="4"/>
  <c r="B17" i="4"/>
  <c r="B18" i="4"/>
  <c r="B19" i="4"/>
  <c r="B20" i="4"/>
  <c r="B21" i="4"/>
  <c r="B11" i="4"/>
  <c r="I40" i="4"/>
  <c r="I39" i="4"/>
  <c r="H41" i="4"/>
  <c r="I38" i="4"/>
  <c r="I41" i="4"/>
  <c r="I22" i="4"/>
  <c r="G25" i="4"/>
  <c r="H22" i="4"/>
  <c r="B25" i="4"/>
  <c r="K25" i="4"/>
  <c r="G22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<sst xmlns="http://schemas.openxmlformats.org/spreadsheetml/2006/main" count="130" uniqueCount="110">
  <si>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</si>
  <si>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</si>
  <si>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</si>
  <si>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</si>
  <si>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</si>
  <si>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</si>
  <si>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</si>
  <si>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</si>
  <si>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</si>
  <si>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</si>
  <si>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</si>
  <si>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</si>
  <si>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</si>
  <si>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</si>
  <si>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</si>
  <si>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</si>
  <si>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</si>
  <si>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</si>
  <si>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</si>
  <si>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</si>
  <si>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</si>
  <si>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</si>
  <si>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</si>
  <si>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</si>
  <si>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</si>
  <si>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</si>
  <si>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</si>
  <si>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</si>
  <si>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</si>
  <si>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</si>
  <si>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</si>
  <si>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</si>
  <si>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</si>
  <si>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</si>
  <si>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</si>
  <si>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</si>
  <si>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</si>
  <si>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</si>
  <si>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</si>
  <si>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</si>
  <si>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</si>
  <si>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</si>
  <si>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</si>
  <si>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</si>
  <si>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</si>
  <si>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</si>
  <si>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</si>
  <si>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</si>
  <si>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</si>
  <si>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</si>
  <si>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</si>
  <si>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</si>
  <si>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</si>
  <si>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</si>
  <si>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</si>
  <si>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</si>
  <si>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</si>
  <si>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</si>
  <si>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</si>
  <si>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</si>
  <si>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</si>
  <si>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</si>
  <si>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</si>
  <si>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</si>
  <si>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</si>
  <si>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</si>
  <si>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</si>
  <si>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</si>
  <si>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</si>
  <si>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</si>
  <si>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</si>
  <si>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</si>
  <si>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</si>
  <si>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</si>
  <si>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</si>
  <si>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</si>
  <si>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</si>
  <si>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</si>
  <si>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</si>
  <si>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</si>
  <si>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</si>
  <si>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</si>
  <si>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</si>
  <si>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</si>
  <si>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</si>
  <si>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</si>
  <si>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成可心</t>
    <phoneticPr fontId="1" type="noConversion"/>
  </si>
  <si>
    <t>签证部</t>
    <phoneticPr fontId="1" type="noConversion"/>
  </si>
  <si>
    <t>成可心</t>
    <phoneticPr fontId="1" type="noConversion"/>
  </si>
  <si>
    <t>部门:</t>
    <phoneticPr fontId="1" type="noConversion"/>
  </si>
  <si>
    <t>成可心</t>
    <phoneticPr fontId="1" type="noConversion"/>
  </si>
  <si>
    <t>北京、杭州</t>
    <phoneticPr fontId="1" type="noConversion"/>
  </si>
  <si>
    <t>1.14-1.19</t>
    <phoneticPr fontId="1" type="noConversion"/>
  </si>
  <si>
    <t>燕郊-首都机场往返</t>
    <phoneticPr fontId="1" type="noConversion"/>
  </si>
  <si>
    <t>拱墅假日-紫金港莎玛</t>
    <phoneticPr fontId="1" type="noConversion"/>
  </si>
  <si>
    <t>1.15成可心</t>
    <phoneticPr fontId="1" type="noConversion"/>
  </si>
  <si>
    <t>1.14成可心</t>
    <phoneticPr fontId="1" type="noConversion"/>
  </si>
  <si>
    <t>1.16成可心</t>
    <phoneticPr fontId="1" type="noConversion"/>
  </si>
  <si>
    <t>1.14成可心等10人午餐</t>
    <phoneticPr fontId="1" type="noConversion"/>
  </si>
  <si>
    <t>杭州</t>
    <phoneticPr fontId="1" type="noConversion"/>
  </si>
  <si>
    <t>杭州</t>
    <phoneticPr fontId="1" type="noConversion"/>
  </si>
  <si>
    <t>1.14-1.17</t>
    <phoneticPr fontId="1" type="noConversion"/>
  </si>
  <si>
    <t>会议日期：1.17-1.19</t>
    <phoneticPr fontId="1" type="noConversion"/>
  </si>
  <si>
    <t>发光字</t>
    <phoneticPr fontId="1" type="noConversion"/>
  </si>
  <si>
    <t>纸盘</t>
    <phoneticPr fontId="1" type="noConversion"/>
  </si>
  <si>
    <t>5号电池</t>
    <phoneticPr fontId="1" type="noConversion"/>
  </si>
  <si>
    <t>专票3%税点</t>
    <phoneticPr fontId="1" type="noConversion"/>
  </si>
  <si>
    <t>团号：HMJB-200117-BDD423</t>
    <phoneticPr fontId="1" type="noConversion"/>
  </si>
  <si>
    <t>HMJB-200117-BDD423</t>
    <phoneticPr fontId="1" type="noConversion"/>
  </si>
  <si>
    <t>HMJB-200117-BDD423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</si>
</sst>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H4" sqref="H4:I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0" t="s">
        <v>72</v>
      </c>
      <c r="D2" s="80"/>
      <c r="E2" s="80"/>
      <c r="F2" s="80"/>
      <c r="G2" s="80"/>
      <c r="H2" s="80"/>
      <c r="I2" s="33"/>
      <c r="J2" s="33"/>
      <c r="K2" s="33"/>
      <c r="L2" s="33"/>
    </row>
    <row r="4" spans="1:12" ht="21" customHeight="1" x14ac:dyDescent="0.25">
      <c r="H4" s="65" t="s">
        <v>107</v>
      </c>
      <c r="I4" s="65"/>
      <c r="J4" s="65" t="s">
        <v>102</v>
      </c>
    </row>
    <row r="5" spans="1:12" ht="21" customHeight="1" x14ac:dyDescent="0.25">
      <c r="H5" s="66"/>
      <c r="I5" s="66"/>
      <c r="J5" s="66"/>
    </row>
    <row r="6" spans="1:12" ht="21" customHeight="1" x14ac:dyDescent="0.25">
      <c r="A6" s="83" t="s">
        <v>44</v>
      </c>
      <c r="B6" s="70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0" t="s">
        <v>6</v>
      </c>
    </row>
    <row r="7" spans="1:12" ht="21" customHeight="1" x14ac:dyDescent="0.25">
      <c r="A7" s="83"/>
      <c r="B7" s="70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70"/>
    </row>
    <row r="8" spans="1:12" ht="21" customHeight="1" x14ac:dyDescent="0.25">
      <c r="A8" s="76">
        <v>1</v>
      </c>
      <c r="B8" s="77" t="s">
        <v>2</v>
      </c>
      <c r="C8" s="51">
        <v>0</v>
      </c>
      <c r="D8" s="52"/>
      <c r="E8" s="51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71" t="s">
        <v>71</v>
      </c>
    </row>
    <row r="9" spans="1:12" ht="21" customHeight="1" x14ac:dyDescent="0.25">
      <c r="A9" s="76"/>
      <c r="B9" s="77"/>
      <c r="C9" s="51"/>
      <c r="D9" s="52"/>
      <c r="E9" s="51"/>
      <c r="F9" s="31">
        <v>0</v>
      </c>
      <c r="G9" s="31">
        <v>0</v>
      </c>
      <c r="H9" s="31">
        <f t="shared" si="0"/>
        <v>0</v>
      </c>
      <c r="I9" s="2"/>
      <c r="J9" s="60"/>
    </row>
    <row r="10" spans="1:12" ht="21" customHeight="1" x14ac:dyDescent="0.25">
      <c r="A10" s="76"/>
      <c r="B10" s="77"/>
      <c r="C10" s="51"/>
      <c r="D10" s="52"/>
      <c r="E10" s="51"/>
      <c r="F10" s="31">
        <v>0</v>
      </c>
      <c r="G10" s="31">
        <v>0</v>
      </c>
      <c r="H10" s="31">
        <f t="shared" si="0"/>
        <v>0</v>
      </c>
      <c r="I10" s="2"/>
      <c r="J10" s="60"/>
    </row>
    <row r="11" spans="1:12" ht="21" customHeight="1" x14ac:dyDescent="0.25">
      <c r="A11" s="76"/>
      <c r="B11" s="77"/>
      <c r="C11" s="51"/>
      <c r="D11" s="52"/>
      <c r="E11" s="51"/>
      <c r="F11" s="31">
        <v>0</v>
      </c>
      <c r="G11" s="31">
        <v>0</v>
      </c>
      <c r="H11" s="31">
        <f t="shared" si="0"/>
        <v>0</v>
      </c>
      <c r="I11" s="2"/>
      <c r="J11" s="60"/>
    </row>
    <row r="12" spans="1:12" ht="21" customHeight="1" x14ac:dyDescent="0.25">
      <c r="A12" s="76"/>
      <c r="B12" s="77"/>
      <c r="C12" s="51"/>
      <c r="D12" s="52"/>
      <c r="E12" s="51"/>
      <c r="F12" s="31">
        <v>0</v>
      </c>
      <c r="G12" s="31">
        <v>0</v>
      </c>
      <c r="H12" s="31">
        <f t="shared" si="0"/>
        <v>0</v>
      </c>
      <c r="I12" s="2"/>
      <c r="J12" s="60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61"/>
    </row>
    <row r="14" spans="1:12" ht="21" customHeight="1" x14ac:dyDescent="0.25">
      <c r="A14" s="53">
        <v>2</v>
      </c>
      <c r="B14" s="55" t="s">
        <v>47</v>
      </c>
      <c r="C14" s="57">
        <v>0</v>
      </c>
      <c r="D14" s="53"/>
      <c r="E14" s="57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59" t="s">
        <v>63</v>
      </c>
    </row>
    <row r="15" spans="1:12" ht="21" customHeight="1" x14ac:dyDescent="0.25">
      <c r="A15" s="54"/>
      <c r="B15" s="56"/>
      <c r="C15" s="58"/>
      <c r="D15" s="54"/>
      <c r="E15" s="58"/>
      <c r="F15" s="31">
        <v>0</v>
      </c>
      <c r="G15" s="31">
        <v>0</v>
      </c>
      <c r="H15" s="31">
        <f t="shared" ref="H15" si="3">F15+G15</f>
        <v>0</v>
      </c>
      <c r="I15" s="2"/>
      <c r="J15" s="60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1"/>
    </row>
    <row r="17" spans="1:10" ht="21" customHeight="1" x14ac:dyDescent="0.25">
      <c r="A17" s="76">
        <v>3</v>
      </c>
      <c r="B17" s="77" t="s">
        <v>49</v>
      </c>
      <c r="C17" s="51">
        <v>0</v>
      </c>
      <c r="D17" s="52"/>
      <c r="E17" s="51">
        <f t="shared" si="2"/>
        <v>0</v>
      </c>
      <c r="F17" s="31">
        <v>0</v>
      </c>
      <c r="G17" s="31">
        <v>0</v>
      </c>
      <c r="H17" s="31">
        <f t="shared" si="0"/>
        <v>0</v>
      </c>
      <c r="I17" s="2"/>
      <c r="J17" s="62" t="s">
        <v>64</v>
      </c>
    </row>
    <row r="18" spans="1:10" ht="21" customHeight="1" x14ac:dyDescent="0.25">
      <c r="A18" s="76"/>
      <c r="B18" s="77"/>
      <c r="C18" s="51"/>
      <c r="D18" s="52"/>
      <c r="E18" s="51"/>
      <c r="F18" s="31">
        <v>0</v>
      </c>
      <c r="G18" s="31">
        <v>0</v>
      </c>
      <c r="H18" s="31">
        <f t="shared" si="0"/>
        <v>0</v>
      </c>
      <c r="I18" s="2"/>
      <c r="J18" s="63"/>
    </row>
    <row r="19" spans="1:10" ht="21" customHeight="1" x14ac:dyDescent="0.25">
      <c r="A19" s="76"/>
      <c r="B19" s="77"/>
      <c r="C19" s="51"/>
      <c r="D19" s="52"/>
      <c r="E19" s="51"/>
      <c r="F19" s="31">
        <v>0</v>
      </c>
      <c r="G19" s="31">
        <v>0</v>
      </c>
      <c r="H19" s="31">
        <f t="shared" si="0"/>
        <v>0</v>
      </c>
      <c r="I19" s="2"/>
      <c r="J19" s="63"/>
    </row>
    <row r="20" spans="1:10" ht="21" customHeight="1" x14ac:dyDescent="0.25">
      <c r="A20" s="76"/>
      <c r="B20" s="77"/>
      <c r="C20" s="51"/>
      <c r="D20" s="52"/>
      <c r="E20" s="51"/>
      <c r="F20" s="31">
        <v>0</v>
      </c>
      <c r="G20" s="31">
        <v>0</v>
      </c>
      <c r="H20" s="31">
        <f t="shared" si="0"/>
        <v>0</v>
      </c>
      <c r="I20" s="2"/>
      <c r="J20" s="63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64"/>
    </row>
    <row r="22" spans="1:10" ht="21" customHeight="1" x14ac:dyDescent="0.25">
      <c r="A22" s="76">
        <v>4</v>
      </c>
      <c r="B22" s="77" t="s">
        <v>4</v>
      </c>
      <c r="C22" s="51">
        <v>0</v>
      </c>
      <c r="D22" s="52"/>
      <c r="E22" s="51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62" t="s">
        <v>65</v>
      </c>
    </row>
    <row r="23" spans="1:10" ht="21" customHeight="1" x14ac:dyDescent="0.25">
      <c r="A23" s="76"/>
      <c r="B23" s="77"/>
      <c r="C23" s="51"/>
      <c r="D23" s="52"/>
      <c r="E23" s="51"/>
      <c r="F23" s="31">
        <v>0</v>
      </c>
      <c r="G23" s="31">
        <v>0</v>
      </c>
      <c r="H23" s="31">
        <f t="shared" si="0"/>
        <v>0</v>
      </c>
      <c r="I23" s="2"/>
      <c r="J23" s="63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64"/>
    </row>
    <row r="25" spans="1:10" ht="21" customHeight="1" x14ac:dyDescent="0.25">
      <c r="A25" s="53">
        <v>5</v>
      </c>
      <c r="B25" s="55" t="s">
        <v>52</v>
      </c>
      <c r="C25" s="57">
        <v>0</v>
      </c>
      <c r="D25" s="53"/>
      <c r="E25" s="57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59" t="s">
        <v>66</v>
      </c>
    </row>
    <row r="26" spans="1:10" ht="21" customHeight="1" x14ac:dyDescent="0.25">
      <c r="A26" s="54"/>
      <c r="B26" s="56"/>
      <c r="C26" s="58"/>
      <c r="D26" s="54"/>
      <c r="E26" s="58"/>
      <c r="F26" s="31">
        <v>0</v>
      </c>
      <c r="G26" s="31">
        <v>0</v>
      </c>
      <c r="H26" s="31">
        <f t="shared" ref="H26" si="8">F26+G26</f>
        <v>0</v>
      </c>
      <c r="I26" s="2"/>
      <c r="J26" s="60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61"/>
    </row>
    <row r="28" spans="1:10" ht="21" customHeight="1" x14ac:dyDescent="0.25">
      <c r="A28" s="76">
        <v>6</v>
      </c>
      <c r="B28" s="77" t="s">
        <v>53</v>
      </c>
      <c r="C28" s="51">
        <v>0</v>
      </c>
      <c r="D28" s="52"/>
      <c r="E28" s="51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59" t="s">
        <v>67</v>
      </c>
    </row>
    <row r="29" spans="1:10" ht="21" customHeight="1" x14ac:dyDescent="0.25">
      <c r="A29" s="76"/>
      <c r="B29" s="77"/>
      <c r="C29" s="51"/>
      <c r="D29" s="52"/>
      <c r="E29" s="51"/>
      <c r="F29" s="31">
        <v>0</v>
      </c>
      <c r="G29" s="31">
        <v>0</v>
      </c>
      <c r="H29" s="31">
        <f t="shared" si="0"/>
        <v>0</v>
      </c>
      <c r="I29" s="2"/>
      <c r="J29" s="63"/>
    </row>
    <row r="30" spans="1:10" ht="21" customHeight="1" x14ac:dyDescent="0.25">
      <c r="A30" s="76"/>
      <c r="B30" s="77"/>
      <c r="C30" s="51"/>
      <c r="D30" s="52"/>
      <c r="E30" s="51"/>
      <c r="F30" s="31">
        <v>0</v>
      </c>
      <c r="G30" s="31">
        <v>0</v>
      </c>
      <c r="H30" s="31">
        <f t="shared" si="0"/>
        <v>0</v>
      </c>
      <c r="I30" s="2"/>
      <c r="J30" s="63"/>
    </row>
    <row r="31" spans="1:10" ht="21" customHeight="1" x14ac:dyDescent="0.25">
      <c r="A31" s="76"/>
      <c r="B31" s="77"/>
      <c r="C31" s="51"/>
      <c r="D31" s="52"/>
      <c r="E31" s="51"/>
      <c r="F31" s="31">
        <v>0</v>
      </c>
      <c r="G31" s="31">
        <v>0</v>
      </c>
      <c r="H31" s="31">
        <f t="shared" si="0"/>
        <v>0</v>
      </c>
      <c r="I31" s="2"/>
      <c r="J31" s="63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64"/>
    </row>
    <row r="33" spans="1:10" ht="21" customHeight="1" x14ac:dyDescent="0.25">
      <c r="A33" s="76">
        <v>7</v>
      </c>
      <c r="B33" s="77" t="s">
        <v>54</v>
      </c>
      <c r="C33" s="51">
        <v>0</v>
      </c>
      <c r="D33" s="52"/>
      <c r="E33" s="51">
        <f t="shared" si="2"/>
        <v>0</v>
      </c>
      <c r="F33" s="31">
        <v>6570</v>
      </c>
      <c r="G33" s="31">
        <v>0</v>
      </c>
      <c r="H33" s="31">
        <f t="shared" si="0"/>
        <v>6570</v>
      </c>
      <c r="I33" s="2" t="s">
        <v>103</v>
      </c>
      <c r="J33" s="67"/>
    </row>
    <row r="34" spans="1:10" ht="21" customHeight="1" x14ac:dyDescent="0.25">
      <c r="A34" s="76"/>
      <c r="B34" s="77"/>
      <c r="C34" s="51"/>
      <c r="D34" s="52"/>
      <c r="E34" s="51"/>
      <c r="F34" s="31">
        <v>197.1</v>
      </c>
      <c r="G34" s="31">
        <v>0</v>
      </c>
      <c r="H34" s="31">
        <f t="shared" si="0"/>
        <v>197.1</v>
      </c>
      <c r="I34" s="2" t="s">
        <v>106</v>
      </c>
      <c r="J34" s="68"/>
    </row>
    <row r="35" spans="1:10" ht="21" customHeight="1" x14ac:dyDescent="0.25">
      <c r="A35" s="76"/>
      <c r="B35" s="77"/>
      <c r="C35" s="51"/>
      <c r="D35" s="52"/>
      <c r="E35" s="51"/>
      <c r="F35" s="31">
        <v>0</v>
      </c>
      <c r="G35" s="31">
        <v>0</v>
      </c>
      <c r="H35" s="31">
        <f t="shared" si="0"/>
        <v>0</v>
      </c>
      <c r="I35" s="2"/>
      <c r="J35" s="68"/>
    </row>
    <row r="36" spans="1:10" ht="21" customHeight="1" x14ac:dyDescent="0.25">
      <c r="A36" s="76"/>
      <c r="B36" s="77"/>
      <c r="C36" s="51"/>
      <c r="D36" s="52"/>
      <c r="E36" s="51"/>
      <c r="F36" s="31">
        <v>0</v>
      </c>
      <c r="G36" s="31">
        <v>0</v>
      </c>
      <c r="H36" s="31">
        <f t="shared" si="0"/>
        <v>0</v>
      </c>
      <c r="I36" s="2"/>
      <c r="J36" s="68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6767.1</v>
      </c>
      <c r="G37" s="32">
        <f t="shared" ref="G37:H37" si="14">SUM(G33:G36)</f>
        <v>0</v>
      </c>
      <c r="H37" s="32">
        <f t="shared" si="14"/>
        <v>6767.1</v>
      </c>
      <c r="I37" s="30"/>
      <c r="J37" s="69"/>
    </row>
    <row r="38" spans="1:10" ht="21" customHeight="1" x14ac:dyDescent="0.25">
      <c r="A38" s="76">
        <v>8</v>
      </c>
      <c r="B38" s="77" t="s">
        <v>3</v>
      </c>
      <c r="C38" s="51">
        <v>0</v>
      </c>
      <c r="D38" s="52"/>
      <c r="E38" s="51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2" t="s">
        <v>68</v>
      </c>
    </row>
    <row r="39" spans="1:10" ht="21" customHeight="1" x14ac:dyDescent="0.25">
      <c r="A39" s="76"/>
      <c r="B39" s="77"/>
      <c r="C39" s="51"/>
      <c r="D39" s="52"/>
      <c r="E39" s="51"/>
      <c r="F39" s="31">
        <v>0</v>
      </c>
      <c r="G39" s="31">
        <v>0</v>
      </c>
      <c r="H39" s="31">
        <f t="shared" si="0"/>
        <v>0</v>
      </c>
      <c r="I39" s="2"/>
      <c r="J39" s="63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64"/>
    </row>
    <row r="41" spans="1:10" ht="21" customHeight="1" x14ac:dyDescent="0.25">
      <c r="A41" s="76">
        <v>9</v>
      </c>
      <c r="B41" s="77" t="s">
        <v>56</v>
      </c>
      <c r="C41" s="51">
        <v>0</v>
      </c>
      <c r="D41" s="52"/>
      <c r="E41" s="51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59" t="s">
        <v>69</v>
      </c>
    </row>
    <row r="42" spans="1:10" ht="21" customHeight="1" x14ac:dyDescent="0.25">
      <c r="A42" s="76"/>
      <c r="B42" s="77"/>
      <c r="C42" s="51"/>
      <c r="D42" s="52"/>
      <c r="E42" s="51"/>
      <c r="F42" s="31">
        <v>0</v>
      </c>
      <c r="G42" s="31">
        <v>0</v>
      </c>
      <c r="H42" s="31">
        <f t="shared" si="0"/>
        <v>0</v>
      </c>
      <c r="I42" s="2"/>
      <c r="J42" s="60"/>
    </row>
    <row r="43" spans="1:10" ht="21" customHeight="1" x14ac:dyDescent="0.25">
      <c r="A43" s="76"/>
      <c r="B43" s="77"/>
      <c r="C43" s="51"/>
      <c r="D43" s="52"/>
      <c r="E43" s="51"/>
      <c r="F43" s="31">
        <v>0</v>
      </c>
      <c r="G43" s="31">
        <v>0</v>
      </c>
      <c r="H43" s="31">
        <f t="shared" si="0"/>
        <v>0</v>
      </c>
      <c r="I43" s="2"/>
      <c r="J43" s="60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61"/>
    </row>
    <row r="45" spans="1:10" ht="21" customHeight="1" x14ac:dyDescent="0.25">
      <c r="A45" s="53">
        <v>10</v>
      </c>
      <c r="B45" s="77" t="s">
        <v>5</v>
      </c>
      <c r="C45" s="51">
        <v>0</v>
      </c>
      <c r="D45" s="52"/>
      <c r="E45" s="51">
        <f t="shared" si="2"/>
        <v>0</v>
      </c>
      <c r="F45" s="31">
        <v>1577.99</v>
      </c>
      <c r="G45" s="31">
        <v>0</v>
      </c>
      <c r="H45" s="31">
        <f t="shared" si="0"/>
        <v>1577.99</v>
      </c>
      <c r="I45" s="2" t="s">
        <v>105</v>
      </c>
      <c r="J45" s="67"/>
    </row>
    <row r="46" spans="1:10" ht="21" customHeight="1" x14ac:dyDescent="0.25">
      <c r="A46" s="79"/>
      <c r="B46" s="77"/>
      <c r="C46" s="51"/>
      <c r="D46" s="52"/>
      <c r="E46" s="51"/>
      <c r="F46" s="31">
        <v>72.150000000000006</v>
      </c>
      <c r="G46" s="31">
        <v>0</v>
      </c>
      <c r="H46" s="31">
        <f t="shared" ref="H46:H51" si="19">F46+G46</f>
        <v>72.150000000000006</v>
      </c>
      <c r="I46" s="2" t="s">
        <v>104</v>
      </c>
      <c r="J46" s="68"/>
    </row>
    <row r="47" spans="1:10" ht="21" customHeight="1" x14ac:dyDescent="0.25">
      <c r="A47" s="79"/>
      <c r="B47" s="77"/>
      <c r="C47" s="51"/>
      <c r="D47" s="52"/>
      <c r="E47" s="51"/>
      <c r="F47" s="31">
        <v>0</v>
      </c>
      <c r="G47" s="31">
        <v>0</v>
      </c>
      <c r="H47" s="31">
        <f t="shared" si="19"/>
        <v>0</v>
      </c>
      <c r="I47" s="2"/>
      <c r="J47" s="68"/>
    </row>
    <row r="48" spans="1:10" ht="21" customHeight="1" x14ac:dyDescent="0.25">
      <c r="A48" s="79"/>
      <c r="B48" s="77"/>
      <c r="C48" s="51"/>
      <c r="D48" s="52"/>
      <c r="E48" s="51"/>
      <c r="F48" s="31">
        <v>0</v>
      </c>
      <c r="G48" s="31">
        <v>0</v>
      </c>
      <c r="H48" s="31">
        <f t="shared" si="19"/>
        <v>0</v>
      </c>
      <c r="I48" s="2"/>
      <c r="J48" s="68"/>
    </row>
    <row r="49" spans="1:10" ht="21" customHeight="1" x14ac:dyDescent="0.25">
      <c r="A49" s="79"/>
      <c r="B49" s="77"/>
      <c r="C49" s="51"/>
      <c r="D49" s="52"/>
      <c r="E49" s="51"/>
      <c r="F49" s="31">
        <v>0</v>
      </c>
      <c r="G49" s="31">
        <v>0</v>
      </c>
      <c r="H49" s="31">
        <f t="shared" si="19"/>
        <v>0</v>
      </c>
      <c r="I49" s="2"/>
      <c r="J49" s="68"/>
    </row>
    <row r="50" spans="1:10" ht="21" customHeight="1" x14ac:dyDescent="0.25">
      <c r="A50" s="79"/>
      <c r="B50" s="77"/>
      <c r="C50" s="51"/>
      <c r="D50" s="52"/>
      <c r="E50" s="51"/>
      <c r="F50" s="31">
        <v>0</v>
      </c>
      <c r="G50" s="31">
        <v>0</v>
      </c>
      <c r="H50" s="31">
        <f t="shared" si="19"/>
        <v>0</v>
      </c>
      <c r="I50" s="2"/>
      <c r="J50" s="68"/>
    </row>
    <row r="51" spans="1:10" ht="21" customHeight="1" x14ac:dyDescent="0.25">
      <c r="A51" s="54"/>
      <c r="B51" s="77"/>
      <c r="C51" s="51"/>
      <c r="D51" s="52"/>
      <c r="E51" s="51"/>
      <c r="F51" s="31">
        <v>0</v>
      </c>
      <c r="G51" s="31">
        <v>0</v>
      </c>
      <c r="H51" s="31">
        <f t="shared" si="19"/>
        <v>0</v>
      </c>
      <c r="I51" s="2"/>
      <c r="J51" s="68"/>
    </row>
    <row r="52" spans="1:10" s="26" customFormat="1" ht="21" customHeight="1" x14ac:dyDescent="0.25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1650.14</v>
      </c>
      <c r="G52" s="32">
        <f t="shared" ref="G52:H52" si="21">SUM(G45:G51)</f>
        <v>0</v>
      </c>
      <c r="H52" s="32">
        <f t="shared" si="21"/>
        <v>1650.14</v>
      </c>
      <c r="I52" s="30"/>
      <c r="J52" s="69"/>
    </row>
    <row r="53" spans="1:10" ht="21" customHeight="1" x14ac:dyDescent="0.25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8417.24</v>
      </c>
      <c r="G53" s="32">
        <f t="shared" si="22"/>
        <v>0</v>
      </c>
      <c r="H53" s="32">
        <f t="shared" si="22"/>
        <v>8417.24</v>
      </c>
      <c r="I53" s="30"/>
      <c r="J53" s="34"/>
    </row>
    <row r="57" spans="1:10" ht="21" customHeight="1" x14ac:dyDescent="0.25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27" t="s">
        <v>14</v>
      </c>
    </row>
    <row r="58" spans="1:10" ht="21" customHeight="1" x14ac:dyDescent="0.25">
      <c r="A58" s="78">
        <f>E53</f>
        <v>0</v>
      </c>
      <c r="B58" s="73"/>
      <c r="C58" s="73">
        <f>H53</f>
        <v>8417.24</v>
      </c>
      <c r="D58" s="73"/>
      <c r="E58" s="73">
        <f>F53</f>
        <v>8417.24</v>
      </c>
      <c r="F58" s="73"/>
      <c r="G58" s="73">
        <f>G53</f>
        <v>0</v>
      </c>
      <c r="H58" s="73"/>
      <c r="I58" s="28">
        <f>A58-C58</f>
        <v>-8417.24</v>
      </c>
    </row>
    <row r="60" spans="1:10" ht="21" customHeight="1" x14ac:dyDescent="0.2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zoomScaleNormal="100" zoomScaleSheetLayoutView="100" workbookViewId="0">
      <selection activeCell="Q18" sqref="Q1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0" t="s">
        <v>70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87" t="s">
        <v>90</v>
      </c>
      <c r="G5" s="87"/>
      <c r="H5" s="40" t="s">
        <v>20</v>
      </c>
      <c r="I5" s="8"/>
      <c r="J5" s="87" t="s">
        <v>85</v>
      </c>
      <c r="K5" s="88"/>
    </row>
    <row r="6" spans="2:11" ht="20.100000000000001" customHeight="1" x14ac:dyDescent="0.25">
      <c r="B6" s="9"/>
      <c r="C6" s="10"/>
      <c r="D6" s="11" t="s">
        <v>21</v>
      </c>
      <c r="E6" s="11"/>
      <c r="F6" s="84" t="s">
        <v>91</v>
      </c>
      <c r="G6" s="84"/>
      <c r="H6" s="11" t="s">
        <v>22</v>
      </c>
      <c r="I6" s="10"/>
      <c r="J6" s="84" t="s">
        <v>87</v>
      </c>
      <c r="K6" s="86"/>
    </row>
    <row r="7" spans="2:11" ht="20.100000000000001" customHeight="1" x14ac:dyDescent="0.25">
      <c r="B7" s="9"/>
      <c r="C7" s="10"/>
      <c r="D7" s="11" t="s">
        <v>23</v>
      </c>
      <c r="E7" s="11"/>
      <c r="F7" s="84" t="s">
        <v>92</v>
      </c>
      <c r="G7" s="84"/>
      <c r="H7" s="11" t="s">
        <v>24</v>
      </c>
      <c r="I7" s="12"/>
      <c r="J7" s="85">
        <v>43976</v>
      </c>
      <c r="K7" s="86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77</v>
      </c>
      <c r="I8" s="42"/>
      <c r="J8" s="89" t="s">
        <v>109</v>
      </c>
      <c r="K8" s="90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1" t="s">
        <v>25</v>
      </c>
      <c r="C10" s="92"/>
      <c r="D10" s="44" t="s">
        <v>26</v>
      </c>
      <c r="E10" s="93" t="s">
        <v>27</v>
      </c>
      <c r="F10" s="94"/>
      <c r="G10" s="47" t="s">
        <v>28</v>
      </c>
      <c r="H10" s="45" t="s">
        <v>29</v>
      </c>
      <c r="I10" s="93" t="s">
        <v>30</v>
      </c>
      <c r="J10" s="94"/>
      <c r="K10" s="47" t="s">
        <v>31</v>
      </c>
    </row>
    <row r="11" spans="2:11" ht="20.100000000000001" customHeight="1" x14ac:dyDescent="0.25">
      <c r="B11" s="95">
        <f>ROW()-10</f>
        <v>1</v>
      </c>
      <c r="C11" s="96"/>
      <c r="D11" s="97" t="s">
        <v>32</v>
      </c>
      <c r="E11" s="95" t="s">
        <v>33</v>
      </c>
      <c r="F11" s="96"/>
      <c r="G11" s="46">
        <v>1660</v>
      </c>
      <c r="H11" s="46">
        <v>1660</v>
      </c>
      <c r="I11" s="99"/>
      <c r="J11" s="100"/>
      <c r="K11" s="16"/>
    </row>
    <row r="12" spans="2:11" ht="20.100000000000001" customHeight="1" x14ac:dyDescent="0.25">
      <c r="B12" s="95">
        <f t="shared" ref="B12:B21" si="0">ROW()-10</f>
        <v>2</v>
      </c>
      <c r="C12" s="96"/>
      <c r="D12" s="98"/>
      <c r="E12" s="101" t="s">
        <v>34</v>
      </c>
      <c r="F12" s="101"/>
      <c r="G12" s="50">
        <v>220</v>
      </c>
      <c r="H12" s="50">
        <v>220</v>
      </c>
      <c r="I12" s="48"/>
      <c r="J12" s="49"/>
      <c r="K12" s="16" t="s">
        <v>93</v>
      </c>
    </row>
    <row r="13" spans="2:11" ht="20.100000000000001" customHeight="1" x14ac:dyDescent="0.25">
      <c r="B13" s="95">
        <f t="shared" si="0"/>
        <v>3</v>
      </c>
      <c r="C13" s="96"/>
      <c r="D13" s="98"/>
      <c r="E13" s="101" t="s">
        <v>34</v>
      </c>
      <c r="F13" s="101"/>
      <c r="G13" s="46">
        <v>24.56</v>
      </c>
      <c r="H13" s="46">
        <v>24.56</v>
      </c>
      <c r="I13" s="99"/>
      <c r="J13" s="100"/>
      <c r="K13" s="16" t="s">
        <v>94</v>
      </c>
    </row>
    <row r="14" spans="2:11" ht="20.100000000000001" customHeight="1" x14ac:dyDescent="0.25">
      <c r="B14" s="95">
        <f t="shared" si="0"/>
        <v>4</v>
      </c>
      <c r="C14" s="96"/>
      <c r="D14" s="98"/>
      <c r="E14" s="95" t="s">
        <v>35</v>
      </c>
      <c r="F14" s="96"/>
      <c r="G14" s="50">
        <v>404</v>
      </c>
      <c r="H14" s="50">
        <v>404</v>
      </c>
      <c r="I14" s="99"/>
      <c r="J14" s="100"/>
      <c r="K14" s="16" t="s">
        <v>98</v>
      </c>
    </row>
    <row r="15" spans="2:11" ht="20.100000000000001" customHeight="1" x14ac:dyDescent="0.25">
      <c r="B15" s="95">
        <f t="shared" si="0"/>
        <v>5</v>
      </c>
      <c r="C15" s="96"/>
      <c r="D15" s="98"/>
      <c r="E15" s="95" t="s">
        <v>35</v>
      </c>
      <c r="F15" s="96"/>
      <c r="G15" s="50">
        <v>23.96</v>
      </c>
      <c r="H15" s="50"/>
      <c r="I15" s="99">
        <v>23.96</v>
      </c>
      <c r="J15" s="100"/>
      <c r="K15" s="16" t="s">
        <v>96</v>
      </c>
    </row>
    <row r="16" spans="2:11" ht="20.100000000000001" customHeight="1" x14ac:dyDescent="0.25">
      <c r="B16" s="95">
        <f t="shared" si="0"/>
        <v>6</v>
      </c>
      <c r="C16" s="96"/>
      <c r="D16" s="98"/>
      <c r="E16" s="95" t="s">
        <v>35</v>
      </c>
      <c r="F16" s="96"/>
      <c r="G16" s="50">
        <v>77.5</v>
      </c>
      <c r="H16" s="50"/>
      <c r="I16" s="99">
        <v>77.5</v>
      </c>
      <c r="J16" s="100"/>
      <c r="K16" s="16" t="s">
        <v>95</v>
      </c>
    </row>
    <row r="17" spans="1:11" ht="20.100000000000001" customHeight="1" x14ac:dyDescent="0.25">
      <c r="B17" s="95">
        <f t="shared" si="0"/>
        <v>7</v>
      </c>
      <c r="C17" s="96"/>
      <c r="D17" s="98"/>
      <c r="E17" s="95" t="s">
        <v>35</v>
      </c>
      <c r="F17" s="96"/>
      <c r="G17" s="50">
        <v>26.6</v>
      </c>
      <c r="H17" s="50"/>
      <c r="I17" s="99">
        <v>26.6</v>
      </c>
      <c r="J17" s="100"/>
      <c r="K17" s="16" t="s">
        <v>97</v>
      </c>
    </row>
    <row r="18" spans="1:11" ht="20.100000000000001" customHeight="1" x14ac:dyDescent="0.25">
      <c r="B18" s="95">
        <f t="shared" si="0"/>
        <v>8</v>
      </c>
      <c r="C18" s="96"/>
      <c r="D18" s="98"/>
      <c r="E18" s="95" t="s">
        <v>35</v>
      </c>
      <c r="F18" s="96"/>
      <c r="G18" s="46">
        <v>0</v>
      </c>
      <c r="H18" s="46"/>
      <c r="I18" s="99"/>
      <c r="J18" s="100"/>
      <c r="K18" s="16"/>
    </row>
    <row r="19" spans="1:11" ht="20.100000000000001" customHeight="1" x14ac:dyDescent="0.25">
      <c r="B19" s="95">
        <f t="shared" si="0"/>
        <v>9</v>
      </c>
      <c r="C19" s="96"/>
      <c r="D19" s="97" t="s">
        <v>36</v>
      </c>
      <c r="E19" s="101"/>
      <c r="F19" s="101"/>
      <c r="G19" s="46">
        <v>0</v>
      </c>
      <c r="H19" s="46"/>
      <c r="I19" s="99"/>
      <c r="J19" s="100"/>
      <c r="K19" s="16"/>
    </row>
    <row r="20" spans="1:11" ht="20.100000000000001" customHeight="1" x14ac:dyDescent="0.25">
      <c r="B20" s="95">
        <f t="shared" si="0"/>
        <v>10</v>
      </c>
      <c r="C20" s="96"/>
      <c r="D20" s="98"/>
      <c r="E20" s="101"/>
      <c r="F20" s="101"/>
      <c r="G20" s="46">
        <v>0</v>
      </c>
      <c r="H20" s="46"/>
      <c r="I20" s="99"/>
      <c r="J20" s="100"/>
      <c r="K20" s="16"/>
    </row>
    <row r="21" spans="1:11" ht="20.100000000000001" customHeight="1" x14ac:dyDescent="0.25">
      <c r="B21" s="95">
        <f t="shared" si="0"/>
        <v>11</v>
      </c>
      <c r="C21" s="96"/>
      <c r="D21" s="102"/>
      <c r="E21" s="101"/>
      <c r="F21" s="101"/>
      <c r="G21" s="46">
        <v>0</v>
      </c>
      <c r="H21" s="46"/>
      <c r="I21" s="99"/>
      <c r="J21" s="100"/>
      <c r="K21" s="16"/>
    </row>
    <row r="22" spans="1:11" ht="20.100000000000001" customHeight="1" x14ac:dyDescent="0.25">
      <c r="B22" s="93" t="s">
        <v>37</v>
      </c>
      <c r="C22" s="104"/>
      <c r="D22" s="104"/>
      <c r="E22" s="104"/>
      <c r="F22" s="94"/>
      <c r="G22" s="17">
        <f>SUM(G11:G21)</f>
        <v>2436.62</v>
      </c>
      <c r="H22" s="17">
        <f>SUM(H11:H21)</f>
        <v>2308.56</v>
      </c>
      <c r="I22" s="105">
        <f>SUM(I11:J21)</f>
        <v>128.06</v>
      </c>
      <c r="J22" s="106"/>
      <c r="K22" s="18"/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9"/>
      <c r="K23" s="15"/>
    </row>
    <row r="24" spans="1:11" ht="20.100000000000001" customHeight="1" x14ac:dyDescent="0.25">
      <c r="B24" s="121" t="s">
        <v>29</v>
      </c>
      <c r="C24" s="121"/>
      <c r="D24" s="121"/>
      <c r="E24" s="121"/>
      <c r="F24" s="121"/>
      <c r="G24" s="121" t="s">
        <v>38</v>
      </c>
      <c r="H24" s="121"/>
      <c r="I24" s="121"/>
      <c r="J24" s="121"/>
      <c r="K24" s="47" t="s">
        <v>39</v>
      </c>
    </row>
    <row r="25" spans="1:11" ht="20.100000000000001" customHeight="1" x14ac:dyDescent="0.25">
      <c r="B25" s="103">
        <f>H22</f>
        <v>2308.56</v>
      </c>
      <c r="C25" s="103"/>
      <c r="D25" s="103"/>
      <c r="E25" s="103"/>
      <c r="F25" s="103"/>
      <c r="G25" s="103">
        <f>I22</f>
        <v>128.06</v>
      </c>
      <c r="H25" s="103"/>
      <c r="I25" s="103"/>
      <c r="J25" s="103"/>
      <c r="K25" s="20">
        <f>SUM(B25:J25)</f>
        <v>2436.62</v>
      </c>
    </row>
    <row r="26" spans="1:11" ht="20.100000000000001" customHeight="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 x14ac:dyDescent="0.25">
      <c r="B27" s="15" t="s">
        <v>40</v>
      </c>
      <c r="C27" s="15"/>
      <c r="D27" s="15"/>
      <c r="E27" s="15"/>
      <c r="F27" s="15" t="s">
        <v>41</v>
      </c>
      <c r="G27" s="15" t="s">
        <v>42</v>
      </c>
      <c r="H27" s="15"/>
      <c r="I27" s="15"/>
      <c r="J27" s="15" t="s">
        <v>43</v>
      </c>
      <c r="K27" s="15"/>
    </row>
    <row r="30" spans="1:11" ht="17.399999999999999" x14ac:dyDescent="0.25">
      <c r="A30" s="80" t="s">
        <v>78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</row>
    <row r="32" spans="1:11" ht="20.100000000000001" customHeight="1" x14ac:dyDescent="0.25">
      <c r="B32" s="7"/>
      <c r="C32" s="8"/>
      <c r="D32" s="40" t="s">
        <v>19</v>
      </c>
      <c r="E32" s="40"/>
      <c r="F32" s="87" t="s">
        <v>86</v>
      </c>
      <c r="G32" s="87"/>
      <c r="H32" s="40" t="s">
        <v>20</v>
      </c>
      <c r="I32" s="8"/>
      <c r="J32" s="87" t="s">
        <v>85</v>
      </c>
      <c r="K32" s="88"/>
    </row>
    <row r="33" spans="2:11" ht="20.100000000000001" customHeight="1" x14ac:dyDescent="0.25">
      <c r="B33" s="9"/>
      <c r="C33" s="10"/>
      <c r="D33" s="11" t="s">
        <v>21</v>
      </c>
      <c r="E33" s="11"/>
      <c r="F33" s="84" t="s">
        <v>99</v>
      </c>
      <c r="G33" s="84"/>
      <c r="H33" s="11" t="s">
        <v>89</v>
      </c>
      <c r="I33" s="10"/>
      <c r="J33" s="84" t="s">
        <v>87</v>
      </c>
      <c r="K33" s="86"/>
    </row>
    <row r="34" spans="2:11" ht="20.100000000000001" customHeight="1" x14ac:dyDescent="0.25">
      <c r="B34" s="9"/>
      <c r="C34" s="10"/>
      <c r="D34" s="11" t="s">
        <v>23</v>
      </c>
      <c r="E34" s="11"/>
      <c r="F34" s="84" t="s">
        <v>92</v>
      </c>
      <c r="G34" s="84"/>
      <c r="H34" s="11" t="s">
        <v>24</v>
      </c>
      <c r="I34" s="12"/>
      <c r="J34" s="85">
        <v>43866</v>
      </c>
      <c r="K34" s="86"/>
    </row>
    <row r="35" spans="2:11" ht="20.100000000000001" customHeight="1" x14ac:dyDescent="0.25">
      <c r="B35" s="13"/>
      <c r="C35" s="14"/>
      <c r="D35" s="41"/>
      <c r="E35" s="41"/>
      <c r="F35" s="43"/>
      <c r="G35" s="43"/>
      <c r="H35" s="41" t="s">
        <v>77</v>
      </c>
      <c r="I35" s="42"/>
      <c r="J35" s="89" t="s">
        <v>108</v>
      </c>
      <c r="K35" s="90"/>
    </row>
    <row r="36" spans="2:11" ht="20.100000000000001" customHeight="1" x14ac:dyDescent="0.25"/>
    <row r="37" spans="2:11" ht="20.100000000000001" customHeight="1" x14ac:dyDescent="0.25">
      <c r="B37" s="101"/>
      <c r="C37" s="101"/>
      <c r="D37" s="38" t="s">
        <v>83</v>
      </c>
      <c r="E37" s="101" t="s">
        <v>84</v>
      </c>
      <c r="F37" s="101"/>
      <c r="G37" s="46" t="s">
        <v>82</v>
      </c>
      <c r="H37" s="46" t="s">
        <v>80</v>
      </c>
      <c r="I37" s="120" t="s">
        <v>81</v>
      </c>
      <c r="J37" s="120"/>
      <c r="K37" s="39" t="s">
        <v>79</v>
      </c>
    </row>
    <row r="38" spans="2:11" ht="25.2" customHeight="1" x14ac:dyDescent="0.25">
      <c r="B38" s="114">
        <v>1</v>
      </c>
      <c r="C38" s="115"/>
      <c r="D38" s="111" t="s">
        <v>100</v>
      </c>
      <c r="E38" s="113" t="s">
        <v>101</v>
      </c>
      <c r="F38" s="101"/>
      <c r="G38" s="46">
        <v>100</v>
      </c>
      <c r="H38" s="46">
        <v>4</v>
      </c>
      <c r="I38" s="99">
        <f t="shared" ref="I38" si="1">G38*H38</f>
        <v>400</v>
      </c>
      <c r="J38" s="100"/>
      <c r="K38" s="107" t="s">
        <v>88</v>
      </c>
    </row>
    <row r="39" spans="2:11" ht="25.2" customHeight="1" x14ac:dyDescent="0.25">
      <c r="B39" s="116"/>
      <c r="C39" s="117"/>
      <c r="D39" s="112"/>
      <c r="E39" s="110">
        <v>1.18</v>
      </c>
      <c r="F39" s="110"/>
      <c r="G39" s="50">
        <v>200</v>
      </c>
      <c r="H39" s="50">
        <v>1</v>
      </c>
      <c r="I39" s="99">
        <f t="shared" ref="I39" si="2">G39*H39</f>
        <v>200</v>
      </c>
      <c r="J39" s="100"/>
      <c r="K39" s="108"/>
    </row>
    <row r="40" spans="2:11" ht="25.2" customHeight="1" x14ac:dyDescent="0.25">
      <c r="B40" s="118"/>
      <c r="C40" s="119"/>
      <c r="D40" s="112"/>
      <c r="E40" s="110">
        <v>1.19</v>
      </c>
      <c r="F40" s="110"/>
      <c r="G40" s="46">
        <v>100</v>
      </c>
      <c r="H40" s="46">
        <v>1</v>
      </c>
      <c r="I40" s="99">
        <f t="shared" ref="I40" si="3">G40*H40</f>
        <v>100</v>
      </c>
      <c r="J40" s="100"/>
      <c r="K40" s="109"/>
    </row>
    <row r="41" spans="2:11" ht="20.100000000000001" customHeight="1" x14ac:dyDescent="0.25">
      <c r="B41" s="93" t="s">
        <v>37</v>
      </c>
      <c r="C41" s="104"/>
      <c r="D41" s="104"/>
      <c r="E41" s="104"/>
      <c r="F41" s="94"/>
      <c r="G41" s="17"/>
      <c r="H41" s="17">
        <f>SUM(H23:H40)</f>
        <v>6</v>
      </c>
      <c r="I41" s="105">
        <f>SUM(I38:J40)</f>
        <v>700</v>
      </c>
      <c r="J41" s="106"/>
      <c r="K41" s="18"/>
    </row>
    <row r="42" spans="2:11" ht="20.100000000000001" customHeight="1" x14ac:dyDescent="0.25">
      <c r="B42" s="15" t="s">
        <v>40</v>
      </c>
      <c r="C42" s="15"/>
      <c r="D42" s="15"/>
      <c r="E42" s="15"/>
      <c r="F42" s="15" t="s">
        <v>41</v>
      </c>
      <c r="G42" s="15" t="s">
        <v>42</v>
      </c>
      <c r="H42" s="15"/>
      <c r="I42" s="15"/>
      <c r="J42" s="15" t="s">
        <v>43</v>
      </c>
      <c r="K42" s="15"/>
    </row>
  </sheetData>
  <mergeCells count="73">
    <mergeCell ref="B12:C12"/>
    <mergeCell ref="B14:C14"/>
    <mergeCell ref="B15:C15"/>
    <mergeCell ref="B16:C16"/>
    <mergeCell ref="E16:F16"/>
    <mergeCell ref="I16:J16"/>
    <mergeCell ref="E39:F39"/>
    <mergeCell ref="I39:J39"/>
    <mergeCell ref="B38:C40"/>
    <mergeCell ref="J35:K35"/>
    <mergeCell ref="B37:C37"/>
    <mergeCell ref="E37:F37"/>
    <mergeCell ref="I37:J37"/>
    <mergeCell ref="F34:G34"/>
    <mergeCell ref="J34:K34"/>
    <mergeCell ref="B22:F22"/>
    <mergeCell ref="I22:J22"/>
    <mergeCell ref="B24:F24"/>
    <mergeCell ref="G24:J24"/>
    <mergeCell ref="B25:F25"/>
    <mergeCell ref="E12:F12"/>
    <mergeCell ref="E14:F14"/>
    <mergeCell ref="I14:J14"/>
    <mergeCell ref="E15:F15"/>
    <mergeCell ref="I15:J15"/>
    <mergeCell ref="B41:F41"/>
    <mergeCell ref="I41:J41"/>
    <mergeCell ref="K38:K40"/>
    <mergeCell ref="E40:F40"/>
    <mergeCell ref="I40:J40"/>
    <mergeCell ref="D38:D40"/>
    <mergeCell ref="E38:F38"/>
    <mergeCell ref="I38:J38"/>
    <mergeCell ref="G25:J25"/>
    <mergeCell ref="A30:K30"/>
    <mergeCell ref="F32:G32"/>
    <mergeCell ref="J32:K32"/>
    <mergeCell ref="F33:G33"/>
    <mergeCell ref="J33:K33"/>
    <mergeCell ref="I18:J18"/>
    <mergeCell ref="B19:C19"/>
    <mergeCell ref="D19:D21"/>
    <mergeCell ref="E19:F19"/>
    <mergeCell ref="I19:J19"/>
    <mergeCell ref="B20:C20"/>
    <mergeCell ref="E20:F20"/>
    <mergeCell ref="I20:J20"/>
    <mergeCell ref="B21:C21"/>
    <mergeCell ref="E21:F21"/>
    <mergeCell ref="I21:J21"/>
    <mergeCell ref="J8:K8"/>
    <mergeCell ref="B10:C10"/>
    <mergeCell ref="E10:F10"/>
    <mergeCell ref="I10:J10"/>
    <mergeCell ref="B11:C11"/>
    <mergeCell ref="D11:D18"/>
    <mergeCell ref="E11:F11"/>
    <mergeCell ref="I11:J11"/>
    <mergeCell ref="B13:C13"/>
    <mergeCell ref="E13:F13"/>
    <mergeCell ref="I13:J13"/>
    <mergeCell ref="B17:C17"/>
    <mergeCell ref="E17:F17"/>
    <mergeCell ref="I17:J17"/>
    <mergeCell ref="B18:C18"/>
    <mergeCell ref="E18:F18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2020-05-25T05:53:49Z</cp:lastPrinted>
  <dcterms:created xsi:type="dcterms:W3CDTF">2014-04-15T08:52:03Z</dcterms:created>
  <dcterms:modified xsi:type="dcterms:W3CDTF">2020-05-25T05:55:11Z</dcterms:modified>
</cp:coreProperties>
</file>