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<sst xmlns="http://schemas.openxmlformats.org/spreadsheetml/2006/main" count="50">
  <si>
    <t>【员工差旅报销单】</t>
  </si>
  <si>
    <t>姓名:</t>
  </si>
  <si>
    <t>赵敏莉</t>
  </si>
  <si>
    <t>职位:</t>
  </si>
  <si>
    <t>业务助理</t>
  </si>
  <si>
    <t>发生地:</t>
  </si>
  <si>
    <t>广州</t>
  </si>
  <si>
    <t>部门:</t>
  </si>
  <si>
    <t>业务8组</t>
  </si>
  <si>
    <t>发生日期:</t>
  </si>
  <si>
    <t>11.7-11.10</t>
  </si>
  <si>
    <t>报销日期:</t>
  </si>
  <si>
    <t>2107.11.22</t>
  </si>
  <si>
    <t>团号:</t>
  </si>
  <si>
    <t>HMP-1709-A06STY564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</si>
  <si>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</si>
  <si>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</si>
  <si>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</si>
  <si>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</si>
  <si>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</si>
  <si>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</si>
  <si>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</si>
  <si>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</si>
  <si>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</t>
  </si>
  <si>
    <t xml:space="preserve">11.7 成都-广州 </t>
  </si>
  <si>
    <t>11.10  广州-成都</t>
  </si>
  <si>
    <t>市内交通（打车）</t>
  </si>
  <si>
    <t>成都家-成都机场</t>
  </si>
  <si>
    <t>广州白云机场-广州维多利酒店</t>
  </si>
  <si>
    <t>广州维多利酒店-广州白云机场</t>
  </si>
  <si>
    <t>成都机场-家</t>
  </si>
  <si>
    <t>餐费</t>
  </si>
  <si>
    <t>11.7号 -11.8 餐费</t>
  </si>
  <si>
    <t>11.9号 餐费</t>
  </si>
  <si>
    <t>11.10号 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</si>
  <si>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</si>
  <si>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</si>
  <si>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</si>
  <si>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</si>
  <si>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</si>
  <si>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</si>
  <si>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</si>
  <si>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</si>
  <si>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</si>
  <si>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</si>
  <si>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</si>
  <si>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</si>
  <si>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</si>
  <si>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</si>
  <si>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10.31-11.3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</si>
</sst>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9" fillId="5" borderId="17" applyNumberFormat="0" applyAlignment="0" applyProtection="0">
      <alignment vertical="center"/>
    </xf>
    <xf numFmtId="0" fontId="14" fillId="14" borderId="1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/>
    </xf>
    <xf numFmtId="0" fontId="3" fillId="2" borderId="15" xfId="50" applyFont="1" applyFill="1" applyBorder="1" applyAlignment="1">
      <alignment horizontal="left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4" workbookViewId="0">
      <selection activeCell="E20" sqref="E20:F2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0"/>
      <c r="J8" s="41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1080</v>
      </c>
      <c r="H11" s="25">
        <v>1080</v>
      </c>
      <c r="I11" s="43"/>
      <c r="J11" s="44"/>
      <c r="K11" s="45" t="s">
        <v>24</v>
      </c>
    </row>
    <row r="12" ht="20.1" customHeight="1" spans="2:11">
      <c r="B12" s="22">
        <v>2</v>
      </c>
      <c r="C12" s="23"/>
      <c r="D12" s="26"/>
      <c r="E12" s="22" t="s">
        <v>23</v>
      </c>
      <c r="F12" s="23"/>
      <c r="G12" s="25">
        <v>920</v>
      </c>
      <c r="H12" s="25">
        <v>920</v>
      </c>
      <c r="I12" s="43"/>
      <c r="J12" s="44"/>
      <c r="K12" s="45" t="s">
        <v>25</v>
      </c>
    </row>
    <row r="13" ht="20.1" customHeight="1" spans="2:11">
      <c r="B13" s="22">
        <v>3</v>
      </c>
      <c r="C13" s="23"/>
      <c r="D13" s="26"/>
      <c r="E13" s="27" t="s">
        <v>26</v>
      </c>
      <c r="F13" s="27"/>
      <c r="G13" s="25">
        <v>49</v>
      </c>
      <c r="H13" s="25">
        <v>49</v>
      </c>
      <c r="I13" s="43"/>
      <c r="J13" s="44"/>
      <c r="K13" s="45" t="s">
        <v>27</v>
      </c>
    </row>
    <row r="14" ht="20.1" customHeight="1" spans="2:11">
      <c r="B14" s="22">
        <v>4</v>
      </c>
      <c r="C14" s="23"/>
      <c r="D14" s="26"/>
      <c r="E14" s="27" t="s">
        <v>26</v>
      </c>
      <c r="F14" s="27"/>
      <c r="G14" s="25">
        <v>135</v>
      </c>
      <c r="H14" s="25">
        <v>135</v>
      </c>
      <c r="I14" s="43"/>
      <c r="J14" s="44"/>
      <c r="K14" s="45" t="s">
        <v>28</v>
      </c>
    </row>
    <row r="15" ht="20.1" customHeight="1" spans="2:11">
      <c r="B15" s="22">
        <v>5</v>
      </c>
      <c r="C15" s="23"/>
      <c r="D15" s="26"/>
      <c r="E15" s="27" t="s">
        <v>26</v>
      </c>
      <c r="F15" s="27"/>
      <c r="G15" s="25">
        <v>27</v>
      </c>
      <c r="H15" s="25">
        <v>27</v>
      </c>
      <c r="I15" s="43"/>
      <c r="J15" s="44"/>
      <c r="K15" s="45" t="s">
        <v>29</v>
      </c>
    </row>
    <row r="16" ht="20.1" customHeight="1" spans="2:11">
      <c r="B16" s="22">
        <v>6</v>
      </c>
      <c r="C16" s="23"/>
      <c r="D16" s="26"/>
      <c r="E16" s="27" t="s">
        <v>26</v>
      </c>
      <c r="F16" s="27"/>
      <c r="G16" s="25">
        <v>58</v>
      </c>
      <c r="H16" s="25">
        <v>58</v>
      </c>
      <c r="I16" s="43"/>
      <c r="J16" s="44"/>
      <c r="K16" s="45" t="s">
        <v>30</v>
      </c>
    </row>
    <row r="17" ht="20.1" customHeight="1" spans="2:11">
      <c r="B17" s="22">
        <v>7</v>
      </c>
      <c r="C17" s="23"/>
      <c r="D17" s="26"/>
      <c r="E17" s="22" t="s">
        <v>31</v>
      </c>
      <c r="F17" s="23"/>
      <c r="G17" s="25">
        <v>160</v>
      </c>
      <c r="H17" s="25">
        <v>160</v>
      </c>
      <c r="I17" s="43"/>
      <c r="J17" s="44"/>
      <c r="K17" s="45" t="s">
        <v>32</v>
      </c>
    </row>
    <row r="18" ht="20.1" customHeight="1" spans="2:11">
      <c r="B18" s="22">
        <v>8</v>
      </c>
      <c r="C18" s="23"/>
      <c r="D18" s="26"/>
      <c r="E18" s="22" t="s">
        <v>31</v>
      </c>
      <c r="F18" s="23"/>
      <c r="G18" s="25">
        <v>74</v>
      </c>
      <c r="H18" s="25">
        <v>74</v>
      </c>
      <c r="I18" s="43"/>
      <c r="J18" s="44"/>
      <c r="K18" s="45" t="s">
        <v>33</v>
      </c>
    </row>
    <row r="19" ht="20.1" customHeight="1" spans="2:11">
      <c r="B19" s="22">
        <v>9</v>
      </c>
      <c r="C19" s="23"/>
      <c r="D19" s="26"/>
      <c r="E19" s="22" t="s">
        <v>31</v>
      </c>
      <c r="F19" s="23"/>
      <c r="G19" s="25">
        <v>80</v>
      </c>
      <c r="H19" s="25">
        <v>80</v>
      </c>
      <c r="I19" s="43"/>
      <c r="J19" s="44"/>
      <c r="K19" s="45" t="s">
        <v>34</v>
      </c>
    </row>
    <row r="20" ht="20.1" customHeight="1" spans="2:11">
      <c r="B20" s="22">
        <v>10</v>
      </c>
      <c r="C20" s="23"/>
      <c r="D20" s="26"/>
      <c r="E20" s="22"/>
      <c r="F20" s="23"/>
      <c r="G20" s="25"/>
      <c r="H20" s="25"/>
      <c r="I20" s="43"/>
      <c r="J20" s="44"/>
      <c r="K20" s="45"/>
    </row>
    <row r="21" ht="20.1" customHeight="1" spans="2:11">
      <c r="B21" s="22">
        <v>11</v>
      </c>
      <c r="C21" s="23"/>
      <c r="D21" s="24" t="s">
        <v>35</v>
      </c>
      <c r="E21" s="27"/>
      <c r="F21" s="27"/>
      <c r="G21" s="25">
        <v>0</v>
      </c>
      <c r="H21" s="25"/>
      <c r="I21" s="43"/>
      <c r="J21" s="44"/>
      <c r="K21" s="45"/>
    </row>
    <row r="22" ht="20.1" customHeight="1" spans="2:11">
      <c r="B22" s="22">
        <v>12</v>
      </c>
      <c r="C22" s="23"/>
      <c r="D22" s="26"/>
      <c r="E22" s="27"/>
      <c r="F22" s="27"/>
      <c r="G22" s="25">
        <v>0</v>
      </c>
      <c r="H22" s="25"/>
      <c r="I22" s="43"/>
      <c r="J22" s="44"/>
      <c r="K22" s="45"/>
    </row>
    <row r="23" ht="20.1" customHeight="1" spans="2:11">
      <c r="B23" s="22">
        <v>13</v>
      </c>
      <c r="C23" s="23"/>
      <c r="D23" s="28"/>
      <c r="E23" s="27"/>
      <c r="F23" s="27"/>
      <c r="G23" s="25">
        <v>0</v>
      </c>
      <c r="H23" s="25"/>
      <c r="I23" s="43"/>
      <c r="J23" s="44"/>
      <c r="K23" s="45"/>
    </row>
    <row r="24" ht="20.1" customHeight="1" spans="2:11">
      <c r="B24" s="19" t="s">
        <v>36</v>
      </c>
      <c r="C24" s="29"/>
      <c r="D24" s="29"/>
      <c r="E24" s="29"/>
      <c r="F24" s="20"/>
      <c r="G24" s="30">
        <f>SUM(G11:G23)</f>
        <v>2583</v>
      </c>
      <c r="H24" s="30">
        <f>SUM(H11:H23)</f>
        <v>2583</v>
      </c>
      <c r="I24" s="46">
        <f>SUM(I11:J23)</f>
        <v>0</v>
      </c>
      <c r="J24" s="47"/>
      <c r="K24" s="48"/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49"/>
      <c r="K25" s="16"/>
    </row>
    <row r="26" ht="20.1" customHeight="1" spans="2:11">
      <c r="B26" s="21" t="s">
        <v>19</v>
      </c>
      <c r="C26" s="21"/>
      <c r="D26" s="21"/>
      <c r="E26" s="21"/>
      <c r="F26" s="21"/>
      <c r="G26" s="21" t="s">
        <v>37</v>
      </c>
      <c r="H26" s="21"/>
      <c r="I26" s="21"/>
      <c r="J26" s="21"/>
      <c r="K26" s="21" t="s">
        <v>38</v>
      </c>
    </row>
    <row r="27" ht="20.1" customHeight="1" spans="2:11">
      <c r="B27" s="31">
        <f>H24</f>
        <v>2583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50">
        <f>SUM(B27:J27)</f>
        <v>2583</v>
      </c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1" customHeight="1" spans="2:11">
      <c r="B29" s="16" t="s">
        <v>39</v>
      </c>
      <c r="C29" s="16"/>
      <c r="D29" s="16"/>
      <c r="E29" s="16"/>
      <c r="F29" s="16" t="s">
        <v>40</v>
      </c>
      <c r="G29" s="16" t="s">
        <v>41</v>
      </c>
      <c r="H29" s="16"/>
      <c r="I29" s="16"/>
      <c r="J29" s="16" t="s">
        <v>42</v>
      </c>
      <c r="K29" s="16"/>
    </row>
    <row r="32" ht="18.75" spans="1:11">
      <c r="A32" s="2" t="s">
        <v>43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1</v>
      </c>
      <c r="E34" s="6"/>
      <c r="F34" s="32" t="str">
        <f>F5</f>
        <v>赵敏莉</v>
      </c>
      <c r="G34" s="32"/>
      <c r="H34" s="6" t="s">
        <v>3</v>
      </c>
      <c r="I34" s="5"/>
      <c r="J34" s="32" t="str">
        <f>J5</f>
        <v>业务助理</v>
      </c>
      <c r="K34" s="51"/>
    </row>
    <row r="35" ht="20.1" customHeight="1" spans="2:11">
      <c r="B35" s="8"/>
      <c r="C35" s="9"/>
      <c r="D35" s="10" t="s">
        <v>5</v>
      </c>
      <c r="E35" s="10"/>
      <c r="F35" s="33" t="str">
        <f>F6</f>
        <v>广州</v>
      </c>
      <c r="G35" s="33"/>
      <c r="H35" s="10" t="s">
        <v>7</v>
      </c>
      <c r="I35" s="9"/>
      <c r="J35" s="33" t="str">
        <f>J6</f>
        <v>业务8组</v>
      </c>
      <c r="K35" s="52"/>
    </row>
    <row r="36" ht="20.1" customHeight="1" spans="2:11">
      <c r="B36" s="8"/>
      <c r="C36" s="9"/>
      <c r="D36" s="10" t="s">
        <v>9</v>
      </c>
      <c r="E36" s="10"/>
      <c r="F36" s="33" t="str">
        <f>F7</f>
        <v>11.7-11.10</v>
      </c>
      <c r="G36" s="33"/>
      <c r="H36" s="10" t="s">
        <v>11</v>
      </c>
      <c r="I36" s="39"/>
      <c r="J36" s="33" t="str">
        <f>J7</f>
        <v>2107.11.22</v>
      </c>
      <c r="K36" s="52"/>
    </row>
    <row r="37" ht="20.1" customHeight="1" spans="2:11">
      <c r="B37" s="12"/>
      <c r="C37" s="13"/>
      <c r="D37" s="14"/>
      <c r="E37" s="14"/>
      <c r="F37" s="15"/>
      <c r="G37" s="15"/>
      <c r="H37" s="14" t="s">
        <v>13</v>
      </c>
      <c r="I37" s="40"/>
      <c r="J37" s="15" t="str">
        <f>J8</f>
        <v>HMP-1709-A06STY564</v>
      </c>
      <c r="K37" s="53"/>
    </row>
    <row r="38" ht="20.1" customHeight="1"/>
    <row r="39" ht="20.1" customHeight="1" spans="2:11">
      <c r="B39" s="27"/>
      <c r="C39" s="27"/>
      <c r="D39" s="34" t="s">
        <v>44</v>
      </c>
      <c r="E39" s="27" t="s">
        <v>45</v>
      </c>
      <c r="F39" s="27"/>
      <c r="G39" s="25" t="s">
        <v>46</v>
      </c>
      <c r="H39" s="25" t="s">
        <v>47</v>
      </c>
      <c r="I39" s="25" t="s">
        <v>36</v>
      </c>
      <c r="J39" s="25"/>
      <c r="K39" s="54" t="s">
        <v>21</v>
      </c>
    </row>
    <row r="40" ht="20.1" customHeight="1" spans="2:11">
      <c r="B40" s="27">
        <v>1</v>
      </c>
      <c r="C40" s="27"/>
      <c r="D40" s="34" t="s">
        <v>48</v>
      </c>
      <c r="E40" s="27" t="s">
        <v>49</v>
      </c>
      <c r="F40" s="27"/>
      <c r="G40" s="25">
        <v>100</v>
      </c>
      <c r="H40" s="25">
        <v>4</v>
      </c>
      <c r="I40" s="43">
        <f>G40*H40</f>
        <v>400</v>
      </c>
      <c r="J40" s="44"/>
      <c r="K40" s="55"/>
    </row>
    <row r="41" ht="20.1" customHeight="1" spans="2:11">
      <c r="B41" s="27">
        <v>2</v>
      </c>
      <c r="C41" s="27"/>
      <c r="D41" s="35"/>
      <c r="E41" s="27"/>
      <c r="F41" s="27"/>
      <c r="G41" s="25">
        <v>0</v>
      </c>
      <c r="H41" s="25">
        <v>2</v>
      </c>
      <c r="I41" s="43">
        <f t="shared" ref="I41:I42" si="0">G41*H41</f>
        <v>0</v>
      </c>
      <c r="J41" s="44"/>
      <c r="K41" s="55"/>
    </row>
    <row r="42" ht="20.1" customHeight="1" spans="2:11">
      <c r="B42" s="27">
        <v>3</v>
      </c>
      <c r="C42" s="27"/>
      <c r="D42" s="35"/>
      <c r="E42" s="27"/>
      <c r="F42" s="27"/>
      <c r="G42" s="25">
        <v>0</v>
      </c>
      <c r="H42" s="25">
        <v>2</v>
      </c>
      <c r="I42" s="43">
        <f t="shared" si="0"/>
        <v>0</v>
      </c>
      <c r="J42" s="44"/>
      <c r="K42" s="55"/>
    </row>
    <row r="43" ht="20.1" customHeight="1" spans="2:11">
      <c r="B43" s="19" t="s">
        <v>36</v>
      </c>
      <c r="C43" s="29"/>
      <c r="D43" s="29"/>
      <c r="E43" s="29"/>
      <c r="F43" s="20"/>
      <c r="G43" s="30"/>
      <c r="H43" s="30">
        <f>SUM(H25:H42)</f>
        <v>8</v>
      </c>
      <c r="I43" s="46">
        <f>SUM(I40:J42)</f>
        <v>400</v>
      </c>
      <c r="J43" s="47"/>
      <c r="K43" s="48"/>
    </row>
    <row r="44" ht="20.1" customHeight="1" spans="2:11">
      <c r="B44" s="16" t="s">
        <v>39</v>
      </c>
      <c r="C44" s="16"/>
      <c r="D44" s="16"/>
      <c r="E44" s="16"/>
      <c r="F44" s="16" t="s">
        <v>40</v>
      </c>
      <c r="G44" s="16" t="s">
        <v>41</v>
      </c>
      <c r="H44" s="16"/>
      <c r="I44" s="16"/>
      <c r="J44" s="16" t="s">
        <v>42</v>
      </c>
      <c r="K44" s="16"/>
    </row>
  </sheetData>
  <mergeCells count="7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B19:C19"/>
    <mergeCell ref="E19:F19"/>
    <mergeCell ref="B20:C20"/>
    <mergeCell ref="E20:F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7"/>
    <mergeCell ref="D21:D23"/>
  </mergeCells>
  <pageMargins left="0.699305555555556" right="0.699305555555556" top="0.75" bottom="0.75" header="0.3" footer="0.3"/>
  <pageSetup paperSize="9" scale="7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2017-11-23T03:12:03Z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