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<sst xmlns="http://schemas.openxmlformats.org/spreadsheetml/2006/main" count="120" uniqueCount="93">
  <si>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</si>
  <si>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</si>
  <si>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</si>
  <si>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</si>
  <si>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</si>
  <si>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</si>
  <si>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</si>
  <si>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</si>
  <si>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</si>
  <si>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</si>
  <si>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</si>
  <si>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</si>
  <si>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</si>
  <si>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</si>
  <si>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</si>
  <si>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</si>
  <si>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</si>
  <si>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</si>
  <si>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</si>
  <si>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</si>
  <si>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</si>
  <si>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</si>
  <si>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</si>
  <si>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</si>
  <si>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</si>
  <si>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</si>
  <si>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</si>
  <si>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</si>
  <si>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</si>
  <si>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</si>
  <si>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</si>
  <si>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</si>
  <si>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</si>
  <si>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</si>
  <si>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</si>
  <si>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</si>
  <si>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</si>
  <si>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</si>
  <si>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</si>
  <si>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</si>
  <si>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</si>
  <si>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</si>
  <si>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</si>
  <si>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</si>
  <si>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</si>
  <si>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</si>
  <si>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</si>
  <si>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</si>
  <si>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</si>
  <si>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</si>
  <si>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</si>
  <si>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</si>
  <si>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</si>
  <si>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</si>
  <si>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</si>
  <si>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</si>
  <si>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</si>
  <si>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</si>
  <si>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</si>
  <si>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合肥</t>
  </si>
  <si>
    <t>部门:</t>
  </si>
  <si>
    <t>业务6组</t>
  </si>
  <si>
    <t>发生日期:</t>
  </si>
  <si>
    <t>2019年11月7-10日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</si>
  <si>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</si>
  <si>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</si>
  <si>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</si>
  <si>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</si>
  <si>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</si>
  <si>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</si>
  <si>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</si>
  <si>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</si>
  <si>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</si>
  <si>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</si>
  <si>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</si>
  <si>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</si>
  <si>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</si>
  <si>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安黎欢，杨宗霖早餐
安黎欢，张维，仲岚午餐</t>
  </si>
  <si>
    <t>安黎欢，仲岚9日午餐</t>
  </si>
  <si>
    <t>安黎欢，仲岚，张维7日咖啡</t>
  </si>
  <si>
    <t>安黎欢，仲岚8日咖啡</t>
  </si>
  <si>
    <t>安黎欢，仲岚9日咖啡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</si>
  <si>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</si>
  <si>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</si>
  <si>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</si>
  <si>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</si>
  <si>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</si>
  <si>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</si>
  <si>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</si>
  <si>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</si>
  <si>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</si>
  <si>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11月7-8日</t>
  </si>
  <si>
    <t>11月9-10日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</si>
</sst>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G17" sqref="G1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43780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5" t="s">
        <v>73</v>
      </c>
      <c r="F11" s="25"/>
      <c r="G11" s="26">
        <f>H11+I11</f>
        <v>159.94</v>
      </c>
      <c r="H11" s="26">
        <v>159.94</v>
      </c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7"/>
      <c r="E12" s="25" t="s">
        <v>73</v>
      </c>
      <c r="F12" s="25"/>
      <c r="G12" s="26">
        <f t="shared" ref="G12:G17" si="0">H12+I12</f>
        <v>197</v>
      </c>
      <c r="H12" s="26">
        <v>197</v>
      </c>
      <c r="I12" s="41"/>
      <c r="J12" s="42"/>
      <c r="K12" s="43" t="s">
        <v>75</v>
      </c>
    </row>
    <row r="13" ht="28.5" spans="2:11">
      <c r="B13" s="22">
        <v>3</v>
      </c>
      <c r="C13" s="23"/>
      <c r="D13" s="27"/>
      <c r="E13" s="22" t="s">
        <v>76</v>
      </c>
      <c r="F13" s="23"/>
      <c r="G13" s="26">
        <f t="shared" si="0"/>
        <v>107</v>
      </c>
      <c r="H13" s="26">
        <v>61.5</v>
      </c>
      <c r="I13" s="41">
        <v>45.5</v>
      </c>
      <c r="J13" s="42"/>
      <c r="K13" s="44" t="s">
        <v>77</v>
      </c>
    </row>
    <row r="14" ht="20.1" customHeight="1" spans="2:11">
      <c r="B14" s="22">
        <v>4</v>
      </c>
      <c r="C14" s="23"/>
      <c r="D14" s="27"/>
      <c r="E14" s="22" t="s">
        <v>76</v>
      </c>
      <c r="F14" s="23"/>
      <c r="G14" s="26">
        <f t="shared" si="0"/>
        <v>55.4</v>
      </c>
      <c r="H14" s="26">
        <v>55.4</v>
      </c>
      <c r="I14" s="41"/>
      <c r="J14" s="42"/>
      <c r="K14" s="43" t="s">
        <v>78</v>
      </c>
    </row>
    <row r="15" ht="20.1" customHeight="1" spans="2:11">
      <c r="B15" s="22">
        <v>5</v>
      </c>
      <c r="C15" s="23"/>
      <c r="D15" s="24" t="s">
        <v>41</v>
      </c>
      <c r="E15" s="22" t="s">
        <v>76</v>
      </c>
      <c r="F15" s="23"/>
      <c r="G15" s="26">
        <f t="shared" si="0"/>
        <v>114</v>
      </c>
      <c r="H15" s="26">
        <v>114</v>
      </c>
      <c r="I15" s="41"/>
      <c r="J15" s="42"/>
      <c r="K15" s="43" t="s">
        <v>79</v>
      </c>
    </row>
    <row r="16" ht="20.1" customHeight="1" spans="2:11">
      <c r="B16" s="22">
        <v>6</v>
      </c>
      <c r="C16" s="23"/>
      <c r="D16" s="27"/>
      <c r="E16" s="22" t="s">
        <v>76</v>
      </c>
      <c r="F16" s="23"/>
      <c r="G16" s="26">
        <f t="shared" si="0"/>
        <v>63</v>
      </c>
      <c r="H16" s="26">
        <v>63</v>
      </c>
      <c r="I16" s="41"/>
      <c r="J16" s="42"/>
      <c r="K16" s="43" t="s">
        <v>80</v>
      </c>
    </row>
    <row r="17" ht="20.1" customHeight="1" spans="2:11">
      <c r="B17" s="22">
        <v>7</v>
      </c>
      <c r="C17" s="23"/>
      <c r="D17" s="28"/>
      <c r="E17" s="22" t="s">
        <v>76</v>
      </c>
      <c r="F17" s="23"/>
      <c r="G17" s="26">
        <f t="shared" si="0"/>
        <v>83</v>
      </c>
      <c r="H17" s="26">
        <v>83</v>
      </c>
      <c r="I17" s="41"/>
      <c r="J17" s="42"/>
      <c r="K17" s="43" t="s">
        <v>81</v>
      </c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779.34</v>
      </c>
      <c r="H18" s="30">
        <f>SUM(H11:H17)</f>
        <v>733.84</v>
      </c>
      <c r="I18" s="45">
        <f>SUM(I11:J17)</f>
        <v>45.5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733.84</v>
      </c>
      <c r="C21" s="31"/>
      <c r="D21" s="31"/>
      <c r="E21" s="31"/>
      <c r="F21" s="31"/>
      <c r="G21" s="31">
        <f>I18</f>
        <v>45.5</v>
      </c>
      <c r="H21" s="31"/>
      <c r="I21" s="31"/>
      <c r="J21" s="31"/>
      <c r="K21" s="49">
        <f>SUM(B21:J21)</f>
        <v>779.34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合肥</v>
      </c>
      <c r="G29" s="11"/>
      <c r="H29" s="10" t="s">
        <v>60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2019年11月7-10日</v>
      </c>
      <c r="G30" s="11"/>
      <c r="H30" s="10" t="s">
        <v>64</v>
      </c>
      <c r="I30" s="37"/>
      <c r="J30" s="11">
        <f>J7</f>
        <v>43780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5"/>
      <c r="C33" s="25"/>
      <c r="D33" s="32" t="s">
        <v>87</v>
      </c>
      <c r="E33" s="25" t="s">
        <v>88</v>
      </c>
      <c r="F33" s="25"/>
      <c r="G33" s="26" t="s">
        <v>89</v>
      </c>
      <c r="H33" s="26" t="s">
        <v>90</v>
      </c>
      <c r="I33" s="26" t="s">
        <v>43</v>
      </c>
      <c r="J33" s="26"/>
      <c r="K33" s="50" t="s">
        <v>71</v>
      </c>
    </row>
    <row r="34" ht="20.1" customHeight="1" spans="2:11">
      <c r="B34" s="25">
        <v>1</v>
      </c>
      <c r="C34" s="25"/>
      <c r="D34" s="33" t="s">
        <v>59</v>
      </c>
      <c r="E34" s="25" t="s">
        <v>91</v>
      </c>
      <c r="F34" s="25"/>
      <c r="G34" s="26">
        <v>100</v>
      </c>
      <c r="H34" s="26">
        <v>2</v>
      </c>
      <c r="I34" s="41">
        <f>G34*H34</f>
        <v>200</v>
      </c>
      <c r="J34" s="42"/>
      <c r="K34" s="44"/>
    </row>
    <row r="35" ht="20.1" customHeight="1" spans="2:11">
      <c r="B35" s="25">
        <v>2</v>
      </c>
      <c r="C35" s="25"/>
      <c r="D35" s="33" t="s">
        <v>59</v>
      </c>
      <c r="E35" s="25" t="s">
        <v>92</v>
      </c>
      <c r="F35" s="25"/>
      <c r="G35" s="26">
        <v>200</v>
      </c>
      <c r="H35" s="26">
        <v>2</v>
      </c>
      <c r="I35" s="41">
        <f t="shared" ref="I35:I36" si="1">G35*H35</f>
        <v>400</v>
      </c>
      <c r="J35" s="42"/>
      <c r="K35" s="44"/>
    </row>
    <row r="36" ht="20.1" customHeight="1" spans="2:11">
      <c r="B36" s="25">
        <v>3</v>
      </c>
      <c r="C36" s="25"/>
      <c r="D36" s="33"/>
      <c r="E36" s="25"/>
      <c r="F36" s="25"/>
      <c r="G36" s="26">
        <v>0</v>
      </c>
      <c r="H36" s="26">
        <v>0</v>
      </c>
      <c r="I36" s="41">
        <f t="shared" si="1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2019-11-11T03:21:36Z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