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22" firstSheet="2" activeTab="2"/>
  </bookViews>
  <sheets>
    <sheet name="Sheet1" sheetId="1" state="hidden" r:id="rId1"/>
    <sheet name="华山国际酒店二区报价 " sheetId="2" state="hidden" r:id="rId2"/>
    <sheet name="Sheet3" sheetId="13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<sst xmlns="http://schemas.openxmlformats.org/spreadsheetml/2006/main" count="316" uniqueCount="137">
  <si>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</si>
  <si>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</si>
  <si>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</si>
  <si>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</si>
  <si>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</si>
  <si>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</si>
  <si>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</si>
  <si>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</si>
  <si>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</si>
  <si>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</si>
  <si>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</si>
  <si>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</si>
  <si>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</si>
  <si>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</si>
  <si>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</si>
  <si>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</si>
  <si>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</si>
  <si>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</si>
  <si>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</si>
  <si>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</si>
  <si>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</si>
  <si>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</si>
  <si>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</si>
  <si>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</si>
  <si>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</si>
  <si>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</si>
  <si>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</si>
  <si>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</si>
  <si>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</si>
  <si>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</si>
  <si>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</si>
  <si>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</si>
  <si>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</si>
  <si>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</si>
  <si>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</si>
  <si>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</si>
  <si>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</si>
  <si>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</si>
  <si>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</si>
  <si>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</si>
  <si>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</si>
  <si>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</si>
  <si>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</si>
  <si>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</si>
  <si>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</si>
  <si>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</si>
  <si>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</si>
  <si>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</si>
  <si>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</si>
  <si>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</si>
  <si>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</si>
  <si>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</si>
  <si>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</si>
  <si>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</si>
  <si>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</si>
  <si>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</si>
  <si>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</si>
  <si>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</si>
  <si>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</si>
  <si>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</si>
  <si>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</si>
  <si>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</si>
  <si>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</si>
  <si>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</si>
  <si>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</si>
  <si>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</si>
  <si>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</si>
  <si>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</si>
  <si>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</si>
  <si>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</si>
  <si>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</si>
  <si>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</si>
  <si>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</si>
  <si>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</si>
  <si>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</si>
  <si>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</si>
  <si>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</si>
  <si>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</si>
  <si>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</si>
  <si>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</si>
  <si>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</si>
  <si>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</si>
  <si>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</si>
  <si>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</si>
  <si>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</si>
  <si>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</si>
  <si>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</si>
  <si>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</si>
  <si>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</si>
  <si>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</si>
  <si>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</si>
  <si>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</si>
  <si>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</si>
  <si>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</si>
  <si>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</si>
  <si>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</si>
  <si>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</si>
  <si>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</si>
  <si>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</si>
  <si>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</si>
  <si>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</si>
  <si>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</si>
  <si>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</si>
  <si>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</si>
  <si>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</si>
  <si>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</si>
  <si>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</si>
  <si>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</si>
  <si>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2020雪佛兰六区Q3区域会议</t>
  </si>
  <si>
    <t>时间：</t>
  </si>
  <si>
    <t>2020年8月11日</t>
  </si>
  <si>
    <t>地点</t>
  </si>
  <si>
    <t>腾冲</t>
  </si>
  <si>
    <t>腾冲官房大饭店</t>
  </si>
  <si>
    <t>用餐</t>
  </si>
  <si>
    <t>自助午餐</t>
  </si>
  <si>
    <t>具体以实际为准</t>
  </si>
  <si>
    <t>晚宴</t>
  </si>
  <si>
    <t>桌</t>
  </si>
  <si>
    <t>软饮</t>
  </si>
  <si>
    <t>瓶</t>
  </si>
  <si>
    <t>可乐、雪碧</t>
  </si>
  <si>
    <t>房费</t>
  </si>
  <si>
    <t>高级双床房</t>
  </si>
  <si>
    <t>房间费用合计</t>
  </si>
  <si>
    <t>大会议室-全天</t>
  </si>
  <si>
    <t>611平</t>
  </si>
  <si>
    <t>执行人员交通费（飞机/火车）</t>
  </si>
  <si>
    <t>执行人员市内交通费用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</si>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</sst>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4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4" borderId="4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2" fillId="29" borderId="53" applyNumberFormat="0" applyAlignment="0" applyProtection="0">
      <alignment vertical="center"/>
    </xf>
    <xf numFmtId="0" fontId="33" fillId="29" borderId="46" applyNumberFormat="0" applyAlignment="0" applyProtection="0">
      <alignment vertical="center"/>
    </xf>
    <xf numFmtId="0" fontId="25" fillId="25" borderId="48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8" xfId="8" applyNumberFormat="1" applyFont="1" applyFill="1" applyBorder="1" applyAlignment="1">
      <alignment horizontal="left" vertical="center"/>
    </xf>
    <xf numFmtId="178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19" xfId="0" applyNumberFormat="1" applyFont="1" applyFill="1" applyBorder="1" applyAlignment="1">
      <alignment horizontal="right" vertical="center"/>
    </xf>
    <xf numFmtId="178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left"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43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44"/>
      <c r="B1" s="144"/>
      <c r="C1" s="144"/>
      <c r="D1" s="145" t="s">
        <v>0</v>
      </c>
      <c r="E1" s="145"/>
      <c r="F1" s="145"/>
      <c r="G1" s="145"/>
      <c r="H1" s="144"/>
      <c r="I1" s="144"/>
      <c r="J1" s="144"/>
      <c r="K1" s="181"/>
    </row>
    <row r="2" s="140" customFormat="1" ht="18" spans="1:10">
      <c r="A2" s="146"/>
      <c r="B2" s="146"/>
      <c r="C2" s="146"/>
      <c r="D2" s="145"/>
      <c r="E2" s="145"/>
      <c r="F2" s="145"/>
      <c r="G2" s="145"/>
      <c r="H2" s="146"/>
      <c r="I2" s="146"/>
      <c r="J2" s="146"/>
    </row>
    <row r="3" s="140" customFormat="1" ht="31.5" spans="1:10">
      <c r="A3" s="146"/>
      <c r="B3" s="146"/>
      <c r="C3" s="146"/>
      <c r="D3" s="145"/>
      <c r="E3" s="145"/>
      <c r="F3" s="145"/>
      <c r="G3" s="145"/>
      <c r="H3" s="146"/>
      <c r="I3" s="146"/>
      <c r="J3" s="146"/>
    </row>
    <row r="4" s="140" customFormat="1" ht="18" spans="1:11">
      <c r="A4" s="147" t="s">
        <v>1</v>
      </c>
      <c r="B4" s="147" t="s">
        <v>2</v>
      </c>
      <c r="C4" s="147"/>
      <c r="D4" s="148" t="s">
        <v>3</v>
      </c>
      <c r="E4" s="148"/>
      <c r="F4" s="148"/>
      <c r="G4" s="148" t="s">
        <v>4</v>
      </c>
      <c r="H4" s="148"/>
      <c r="I4" s="148"/>
      <c r="J4" s="148"/>
      <c r="K4" s="182"/>
    </row>
    <row r="5" s="140" customFormat="1" ht="18" spans="1:11">
      <c r="A5" s="146" t="s">
        <v>5</v>
      </c>
      <c r="B5" s="148" t="s">
        <v>6</v>
      </c>
      <c r="C5" s="149" t="s">
        <v>7</v>
      </c>
      <c r="D5" s="147" t="s">
        <v>8</v>
      </c>
      <c r="E5" s="147"/>
      <c r="F5" s="148" t="s">
        <v>9</v>
      </c>
      <c r="G5" s="148"/>
      <c r="H5" s="150" t="s">
        <v>10</v>
      </c>
      <c r="I5" s="150"/>
      <c r="J5" s="150"/>
      <c r="K5" s="182"/>
    </row>
    <row r="6" s="140" customFormat="1" ht="18.75" spans="1:10">
      <c r="A6" s="146"/>
      <c r="B6" s="146"/>
      <c r="C6" s="146"/>
      <c r="D6" s="151"/>
      <c r="E6" s="146"/>
      <c r="F6" s="146"/>
      <c r="G6" s="146"/>
      <c r="H6" s="146"/>
      <c r="I6" s="146"/>
      <c r="J6" s="146"/>
    </row>
    <row r="7" s="140" customFormat="1" ht="21.75" customHeight="1" spans="1:10">
      <c r="A7" s="152" t="s">
        <v>11</v>
      </c>
      <c r="B7" s="153" t="s">
        <v>12</v>
      </c>
      <c r="C7" s="153" t="s">
        <v>13</v>
      </c>
      <c r="D7" s="153" t="s">
        <v>14</v>
      </c>
      <c r="E7" s="153"/>
      <c r="F7" s="153" t="s">
        <v>15</v>
      </c>
      <c r="G7" s="153"/>
      <c r="H7" s="153" t="s">
        <v>16</v>
      </c>
      <c r="I7" s="153" t="s">
        <v>17</v>
      </c>
      <c r="J7" s="183" t="s">
        <v>18</v>
      </c>
    </row>
    <row r="8" s="140" customFormat="1" ht="20.25" customHeight="1" spans="1:10">
      <c r="A8" s="154"/>
      <c r="B8" s="155"/>
      <c r="C8" s="155"/>
      <c r="D8" s="156" t="s">
        <v>19</v>
      </c>
      <c r="E8" s="157" t="s">
        <v>20</v>
      </c>
      <c r="F8" s="155"/>
      <c r="G8" s="155"/>
      <c r="H8" s="155"/>
      <c r="I8" s="155"/>
      <c r="J8" s="184"/>
    </row>
    <row r="9" s="141" customFormat="1" ht="38.25" customHeight="1" spans="1:10">
      <c r="A9" s="158"/>
      <c r="B9" s="159" t="s">
        <v>21</v>
      </c>
      <c r="C9" s="160"/>
      <c r="D9" s="161"/>
      <c r="E9" s="161"/>
      <c r="F9" s="162"/>
      <c r="G9" s="163"/>
      <c r="H9" s="163"/>
      <c r="I9" s="163"/>
      <c r="J9" s="185"/>
    </row>
    <row r="10" s="141" customFormat="1" ht="38.25" customHeight="1" spans="1:10">
      <c r="A10" s="158"/>
      <c r="B10" s="160"/>
      <c r="C10" s="160"/>
      <c r="D10" s="161"/>
      <c r="E10" s="161"/>
      <c r="F10" s="164"/>
      <c r="G10" s="165"/>
      <c r="H10" s="163"/>
      <c r="I10" s="163"/>
      <c r="J10" s="185"/>
    </row>
    <row r="11" s="141" customFormat="1" ht="38.25" customHeight="1" spans="1:10">
      <c r="A11" s="158"/>
      <c r="B11" s="160"/>
      <c r="C11" s="160"/>
      <c r="D11" s="161"/>
      <c r="E11" s="161"/>
      <c r="F11" s="162"/>
      <c r="G11" s="163"/>
      <c r="H11" s="163"/>
      <c r="I11" s="163"/>
      <c r="J11" s="185"/>
    </row>
    <row r="12" s="141" customFormat="1" ht="21.75" customHeight="1" spans="1:10">
      <c r="A12" s="158"/>
      <c r="B12" s="160"/>
      <c r="C12" s="160"/>
      <c r="D12" s="161"/>
      <c r="E12" s="161"/>
      <c r="F12" s="163"/>
      <c r="G12" s="163"/>
      <c r="H12" s="163"/>
      <c r="I12" s="163"/>
      <c r="J12" s="185"/>
    </row>
    <row r="13" s="141" customFormat="1" ht="21.75" customHeight="1" spans="1:10">
      <c r="A13" s="158"/>
      <c r="B13" s="160"/>
      <c r="C13" s="160"/>
      <c r="D13" s="161"/>
      <c r="E13" s="161"/>
      <c r="F13" s="163"/>
      <c r="G13" s="163"/>
      <c r="H13" s="163"/>
      <c r="I13" s="163"/>
      <c r="J13" s="185"/>
    </row>
    <row r="14" s="141" customFormat="1" ht="21.75" customHeight="1" spans="1:10">
      <c r="A14" s="158"/>
      <c r="B14" s="160"/>
      <c r="C14" s="160"/>
      <c r="D14" s="161"/>
      <c r="E14" s="161"/>
      <c r="F14" s="163"/>
      <c r="G14" s="163"/>
      <c r="H14" s="163"/>
      <c r="I14" s="163"/>
      <c r="J14" s="185"/>
    </row>
    <row r="15" s="141" customFormat="1" ht="21.75" customHeight="1" spans="1:10">
      <c r="A15" s="166" t="s">
        <v>22</v>
      </c>
      <c r="B15" s="167">
        <f>SUM(J9:J14)</f>
        <v>0</v>
      </c>
      <c r="C15" s="167"/>
      <c r="D15" s="167"/>
      <c r="E15" s="167"/>
      <c r="F15" s="167"/>
      <c r="G15" s="167"/>
      <c r="H15" s="167"/>
      <c r="I15" s="167"/>
      <c r="J15" s="186"/>
    </row>
    <row r="16" s="141" customFormat="1" ht="18.75" customHeight="1" spans="1:10">
      <c r="A16" s="168" t="s">
        <v>23</v>
      </c>
      <c r="B16" s="169"/>
      <c r="C16" s="169"/>
      <c r="D16" s="169"/>
      <c r="E16" s="169"/>
      <c r="F16" s="169"/>
      <c r="G16" s="169"/>
      <c r="H16" s="169"/>
      <c r="I16" s="169"/>
      <c r="J16" s="187"/>
    </row>
    <row r="17" s="142" customFormat="1" ht="36.75" customHeight="1" spans="1:10">
      <c r="A17" s="170" t="s">
        <v>24</v>
      </c>
      <c r="B17" s="171"/>
      <c r="C17" s="171"/>
      <c r="D17" s="172"/>
      <c r="E17" s="171" t="s">
        <v>25</v>
      </c>
      <c r="F17" s="171"/>
      <c r="G17" s="171"/>
      <c r="H17" s="171" t="s">
        <v>26</v>
      </c>
      <c r="I17" s="171"/>
      <c r="J17" s="188"/>
    </row>
    <row r="18" s="142" customFormat="1" ht="36" customHeight="1" spans="1:10">
      <c r="A18" s="173" t="s">
        <v>27</v>
      </c>
      <c r="B18" s="174"/>
      <c r="C18" s="174"/>
      <c r="D18" s="175"/>
      <c r="E18" s="174" t="s">
        <v>28</v>
      </c>
      <c r="F18" s="174"/>
      <c r="G18" s="174"/>
      <c r="H18" s="174"/>
      <c r="I18" s="174"/>
      <c r="J18" s="189"/>
    </row>
    <row r="19" ht="36" customHeight="1" spans="1:10">
      <c r="A19" s="176"/>
      <c r="B19" s="177"/>
      <c r="C19" s="177"/>
      <c r="D19" s="178"/>
      <c r="E19" s="177"/>
      <c r="F19" s="177"/>
      <c r="G19" s="177"/>
      <c r="H19" s="177"/>
      <c r="I19" s="177"/>
      <c r="J19" s="177"/>
    </row>
    <row r="20" ht="17.25" spans="1:10">
      <c r="A20" s="179"/>
      <c r="B20" s="179"/>
      <c r="C20" s="179"/>
      <c r="D20" s="180"/>
      <c r="E20" s="179"/>
      <c r="F20" s="179"/>
      <c r="G20" s="179"/>
      <c r="H20" s="179"/>
      <c r="I20" s="179"/>
      <c r="J20" s="179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B2" sqref="B2"/>
    </sheetView>
  </sheetViews>
  <sheetFormatPr defaultColWidth="8.875" defaultRowHeight="16.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17.25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3"/>
      <c r="J6" s="107"/>
    </row>
    <row r="7" s="4" customFormat="1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114</v>
      </c>
      <c r="B10" s="37" t="s">
        <v>115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130</v>
      </c>
      <c r="I10" s="30">
        <f>D10*F10*H10</f>
        <v>31200</v>
      </c>
      <c r="J10" s="129" t="s">
        <v>116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117</v>
      </c>
      <c r="C11" s="38"/>
      <c r="D11" s="39">
        <v>24</v>
      </c>
      <c r="E11" s="39" t="s">
        <v>118</v>
      </c>
      <c r="F11" s="39">
        <v>1</v>
      </c>
      <c r="G11" s="39" t="s">
        <v>60</v>
      </c>
      <c r="H11" s="40">
        <v>2000</v>
      </c>
      <c r="I11" s="30">
        <f>D11*F11*H11</f>
        <v>48000</v>
      </c>
      <c r="J11" s="129" t="s">
        <v>116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119</v>
      </c>
      <c r="C12" s="38"/>
      <c r="D12" s="39">
        <v>24</v>
      </c>
      <c r="E12" s="39" t="s">
        <v>118</v>
      </c>
      <c r="F12" s="39">
        <v>2</v>
      </c>
      <c r="G12" s="39" t="s">
        <v>120</v>
      </c>
      <c r="H12" s="40">
        <v>15</v>
      </c>
      <c r="I12" s="30">
        <f>D12*F12*H12</f>
        <v>720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10">
      <c r="A13" s="41" t="s">
        <v>63</v>
      </c>
      <c r="B13" s="42"/>
      <c r="C13" s="42"/>
      <c r="D13" s="21"/>
      <c r="E13" s="21"/>
      <c r="F13" s="21"/>
      <c r="G13" s="21"/>
      <c r="H13" s="21"/>
      <c r="I13" s="82">
        <f>SUM(I10:I12)</f>
        <v>79920</v>
      </c>
      <c r="J13" s="88"/>
    </row>
    <row r="14" s="2" customFormat="1" spans="1:10">
      <c r="A14" s="43" t="s">
        <v>122</v>
      </c>
      <c r="B14" s="37" t="s">
        <v>123</v>
      </c>
      <c r="C14" s="38"/>
      <c r="D14" s="50">
        <v>1</v>
      </c>
      <c r="E14" s="39" t="s">
        <v>52</v>
      </c>
      <c r="F14" s="50">
        <v>1</v>
      </c>
      <c r="G14" s="39" t="s">
        <v>53</v>
      </c>
      <c r="H14" s="116">
        <v>336</v>
      </c>
      <c r="I14" s="130"/>
      <c r="J14" s="131"/>
    </row>
    <row r="15" s="2" customFormat="1" spans="1:10">
      <c r="A15" s="43"/>
      <c r="B15" s="37" t="s">
        <v>55</v>
      </c>
      <c r="C15" s="38"/>
      <c r="D15" s="50">
        <v>1</v>
      </c>
      <c r="E15" s="39" t="s">
        <v>52</v>
      </c>
      <c r="F15" s="50">
        <v>1</v>
      </c>
      <c r="G15" s="39" t="s">
        <v>53</v>
      </c>
      <c r="H15" s="116">
        <v>440</v>
      </c>
      <c r="I15" s="130"/>
      <c r="J15" s="131"/>
    </row>
    <row r="16" s="2" customFormat="1" spans="1:10">
      <c r="A16" s="41" t="s">
        <v>124</v>
      </c>
      <c r="B16" s="42"/>
      <c r="C16" s="42"/>
      <c r="D16" s="21"/>
      <c r="E16" s="21"/>
      <c r="F16" s="21"/>
      <c r="G16" s="21"/>
      <c r="H16" s="21"/>
      <c r="I16" s="82">
        <f>SUM(I14:I14)</f>
        <v>0</v>
      </c>
      <c r="J16" s="88"/>
    </row>
    <row r="17" s="2" customFormat="1" spans="1:10">
      <c r="A17" s="43" t="s">
        <v>65</v>
      </c>
      <c r="B17" s="37" t="s">
        <v>125</v>
      </c>
      <c r="C17" s="38"/>
      <c r="D17" s="50">
        <v>1</v>
      </c>
      <c r="E17" s="39" t="s">
        <v>60</v>
      </c>
      <c r="F17" s="50">
        <v>1</v>
      </c>
      <c r="G17" s="39" t="s">
        <v>67</v>
      </c>
      <c r="H17" s="116">
        <v>16000</v>
      </c>
      <c r="I17" s="130">
        <f>D17*H17</f>
        <v>16000</v>
      </c>
      <c r="J17" s="131" t="s">
        <v>126</v>
      </c>
    </row>
    <row r="18" s="2" customFormat="1" spans="1:10">
      <c r="A18" s="117" t="s">
        <v>71</v>
      </c>
      <c r="B18" s="118"/>
      <c r="C18" s="118"/>
      <c r="D18" s="119"/>
      <c r="E18" s="119"/>
      <c r="F18" s="119"/>
      <c r="G18" s="119"/>
      <c r="H18" s="119"/>
      <c r="I18" s="132">
        <f>SUM(I17:I17)</f>
        <v>16000</v>
      </c>
      <c r="J18" s="133"/>
    </row>
    <row r="19" s="2" customFormat="1" spans="1:10">
      <c r="A19" s="54" t="s">
        <v>94</v>
      </c>
      <c r="B19" s="55" t="s">
        <v>127</v>
      </c>
      <c r="C19" s="55"/>
      <c r="D19" s="55">
        <v>1</v>
      </c>
      <c r="E19" s="55" t="s">
        <v>59</v>
      </c>
      <c r="F19" s="55">
        <v>1</v>
      </c>
      <c r="G19" s="55" t="s">
        <v>60</v>
      </c>
      <c r="H19" s="56">
        <v>3500</v>
      </c>
      <c r="I19" s="56">
        <f t="shared" ref="I19:I23" si="0">H19*F19*D19</f>
        <v>3500</v>
      </c>
      <c r="J19" s="129" t="s">
        <v>116</v>
      </c>
    </row>
    <row r="20" s="2" customFormat="1" spans="1:10">
      <c r="A20" s="57"/>
      <c r="B20" s="55" t="s">
        <v>128</v>
      </c>
      <c r="C20" s="55"/>
      <c r="D20" s="55">
        <v>1</v>
      </c>
      <c r="E20" s="55" t="s">
        <v>59</v>
      </c>
      <c r="F20" s="55">
        <v>1</v>
      </c>
      <c r="G20" s="55" t="s">
        <v>60</v>
      </c>
      <c r="H20" s="56">
        <v>500</v>
      </c>
      <c r="I20" s="56">
        <f t="shared" si="0"/>
        <v>500</v>
      </c>
      <c r="J20" s="129" t="s">
        <v>116</v>
      </c>
    </row>
    <row r="21" s="2" customFormat="1" spans="1:10">
      <c r="A21" s="57"/>
      <c r="B21" s="58" t="s">
        <v>97</v>
      </c>
      <c r="C21" s="59"/>
      <c r="D21" s="55">
        <v>1</v>
      </c>
      <c r="E21" s="55" t="s">
        <v>52</v>
      </c>
      <c r="F21" s="55">
        <v>3</v>
      </c>
      <c r="G21" s="55" t="s">
        <v>53</v>
      </c>
      <c r="H21" s="56">
        <v>336</v>
      </c>
      <c r="I21" s="56">
        <f t="shared" si="0"/>
        <v>1008</v>
      </c>
      <c r="J21" s="134" t="s">
        <v>129</v>
      </c>
    </row>
    <row r="22" s="2" customFormat="1" spans="1:10">
      <c r="A22" s="57"/>
      <c r="B22" s="58" t="s">
        <v>94</v>
      </c>
      <c r="C22" s="59"/>
      <c r="D22" s="55">
        <v>1</v>
      </c>
      <c r="E22" s="55" t="s">
        <v>59</v>
      </c>
      <c r="F22" s="55">
        <v>4</v>
      </c>
      <c r="G22" s="55" t="s">
        <v>66</v>
      </c>
      <c r="H22" s="56">
        <v>400</v>
      </c>
      <c r="I22" s="56">
        <f t="shared" si="0"/>
        <v>1600</v>
      </c>
      <c r="J22" s="135"/>
    </row>
    <row r="23" s="2" customFormat="1" spans="1:10">
      <c r="A23" s="57"/>
      <c r="B23" s="58" t="s">
        <v>130</v>
      </c>
      <c r="C23" s="59"/>
      <c r="D23" s="55">
        <v>1</v>
      </c>
      <c r="E23" s="55" t="s">
        <v>59</v>
      </c>
      <c r="F23" s="55">
        <v>2</v>
      </c>
      <c r="G23" s="55" t="s">
        <v>66</v>
      </c>
      <c r="H23" s="56">
        <v>500</v>
      </c>
      <c r="I23" s="56">
        <f t="shared" si="0"/>
        <v>1000</v>
      </c>
      <c r="J23" s="136"/>
    </row>
    <row r="24" s="2" customFormat="1" spans="1:10">
      <c r="A24" s="41" t="s">
        <v>100</v>
      </c>
      <c r="B24" s="42"/>
      <c r="C24" s="42"/>
      <c r="D24" s="21"/>
      <c r="E24" s="21"/>
      <c r="F24" s="21"/>
      <c r="G24" s="21"/>
      <c r="H24" s="21"/>
      <c r="I24" s="82">
        <f>SUM(I19:I23)</f>
        <v>7608</v>
      </c>
      <c r="J24" s="137"/>
    </row>
    <row r="25" s="2" customFormat="1" spans="1:10">
      <c r="A25" s="63" t="s">
        <v>131</v>
      </c>
      <c r="B25" s="64"/>
      <c r="C25" s="64"/>
      <c r="D25" s="65"/>
      <c r="E25" s="65"/>
      <c r="F25" s="65"/>
      <c r="G25" s="65"/>
      <c r="H25" s="66"/>
      <c r="I25" s="95">
        <f>I13+I18+I24</f>
        <v>103528</v>
      </c>
      <c r="J25" s="138"/>
    </row>
    <row r="26" s="2" customFormat="1" spans="1:10">
      <c r="A26" s="63" t="s">
        <v>132</v>
      </c>
      <c r="B26" s="64"/>
      <c r="C26" s="64"/>
      <c r="D26" s="65"/>
      <c r="E26" s="65"/>
      <c r="F26" s="65"/>
      <c r="G26" s="65"/>
      <c r="H26" s="65"/>
      <c r="I26" s="95">
        <f>I25*0.1</f>
        <v>10352.8</v>
      </c>
      <c r="J26" s="138"/>
    </row>
    <row r="27" s="2" customFormat="1" ht="18" spans="1:10">
      <c r="A27" s="65" t="s">
        <v>133</v>
      </c>
      <c r="B27" s="64"/>
      <c r="C27" s="64"/>
      <c r="D27" s="65"/>
      <c r="E27" s="65"/>
      <c r="F27" s="65"/>
      <c r="G27" s="65"/>
      <c r="H27" s="65"/>
      <c r="I27" s="139">
        <f>SUM(I25:I26)</f>
        <v>113880.8</v>
      </c>
      <c r="J27" s="138"/>
    </row>
    <row r="28" s="4" customFormat="1" spans="2:10">
      <c r="B28" s="2"/>
      <c r="C28" s="2"/>
      <c r="H28" s="5"/>
      <c r="I28" s="5"/>
      <c r="J28" s="2"/>
    </row>
    <row r="29" s="4" customFormat="1" spans="2:9">
      <c r="B29" s="2"/>
      <c r="C29" s="2"/>
      <c r="H29" s="5"/>
      <c r="I29" s="5"/>
    </row>
  </sheetData>
  <mergeCells count="19">
    <mergeCell ref="B10:C10"/>
    <mergeCell ref="B11:C11"/>
    <mergeCell ref="B12:C12"/>
    <mergeCell ref="A13:C13"/>
    <mergeCell ref="B14:C14"/>
    <mergeCell ref="B15:C15"/>
    <mergeCell ref="A16:C16"/>
    <mergeCell ref="B17:C17"/>
    <mergeCell ref="A18:C18"/>
    <mergeCell ref="B19:C19"/>
    <mergeCell ref="B20:C20"/>
    <mergeCell ref="B21:C21"/>
    <mergeCell ref="B22:C22"/>
    <mergeCell ref="B23:C23"/>
    <mergeCell ref="A24:C24"/>
    <mergeCell ref="A10:A12"/>
    <mergeCell ref="A14:A15"/>
    <mergeCell ref="A19:A23"/>
    <mergeCell ref="J21:J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135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115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136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Sheet3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Shake</cp:lastModifiedBy>
  <dcterms:created xsi:type="dcterms:W3CDTF">2002-04-12T02:22:00Z</dcterms:created>
  <cp:lastPrinted>2016-03-28T03:10:00Z</cp:lastPrinted>
  <dcterms:modified xsi:type="dcterms:W3CDTF">2020-08-05T03:26:47Z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