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旅行社" sheetId="17" r:id="rId1"/>
    <sheet name="成都" sheetId="18" state="hidden" r:id="rId2"/>
    <sheet name="西安" sheetId="19" state="hidden" r:id="rId3"/>
    <sheet name="徐州" sheetId="20" state="hidden" r:id="rId4"/>
    <sheet name="济南" sheetId="21" state="hidden" r:id="rId5"/>
    <sheet name="北京" sheetId="16" state="hidden" r:id="rId6"/>
  </sheets>
  <definedNames>
    <definedName name="_xlnm.Print_Area" localSheetId="5">北京!$A$1:$H$20</definedName>
    <definedName name="_xlnm.Print_Area" localSheetId="1">成都!$A$1:$H$20</definedName>
    <definedName name="_xlnm.Print_Area" localSheetId="4">济南!$A$1:$H$20</definedName>
    <definedName name="_xlnm.Print_Area" localSheetId="0">旅行社!$A$1:$H$17</definedName>
    <definedName name="_xlnm.Print_Area" localSheetId="2">西安!$A$1:$H$20</definedName>
    <definedName name="_xlnm.Print_Area" localSheetId="3">徐州!$A$1:$H$20</definedName>
    <definedName name="_xlnm.Print_Titles" localSheetId="5">北京!$1:$7</definedName>
  </definedNames>
  <calcPr calcId="144525"/>
</workbook>
</file>

<file path=xl/sharedStrings.xml><?xml version="1.0" encoding="utf-8"?>
<sst xmlns="http://schemas.openxmlformats.org/spreadsheetml/2006/main" count="76">
  <si>
    <t xml:space="preserve">Event:                 </t>
  </si>
  <si>
    <t>太平洋坝上草原项目</t>
  </si>
  <si>
    <t xml:space="preserve">Date:                  </t>
  </si>
  <si>
    <t>2018年11月9日-11月11日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</si>
  <si>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</si>
  <si>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</si>
  <si>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</si>
  <si>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</si>
  <si>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</si>
  <si>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</si>
  <si>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</si>
  <si>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</si>
  <si>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</si>
  <si>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</si>
  <si>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太平洋坝上草原</t>
  </si>
  <si>
    <t>住宿</t>
  </si>
  <si>
    <t>11月9日：丰宁西滩小镇度假村</t>
  </si>
  <si>
    <t>可能临时有酒店的变化
后续实报实销</t>
  </si>
  <si>
    <t xml:space="preserve">11月10日乌兰布统贵宾楼酒店 </t>
  </si>
  <si>
    <t>用餐</t>
  </si>
  <si>
    <t>11月9日-11日</t>
  </si>
  <si>
    <t>陪车物料</t>
  </si>
  <si>
    <r>
      <rPr>
        <b/>
        <u/>
        <sz val="10"/>
        <rFont val="微软雅黑"/>
        <charset val="134"/>
      </rPr>
      <t>陪车食品：</t>
    </r>
    <r>
      <rPr>
        <sz val="10"/>
        <rFont val="微软雅黑"/>
        <charset val="134"/>
      </rPr>
      <t xml:space="preserve">
1、Lindt瑞士莲软心牛奶巧克力1颗装婚庆喜糖结婚零食品 满50粒包邮 宝蓝黑巧克力味+装巧克力牛皮纸袋（提前装好邮寄到出发酒店）：28套（每套里6粒巧克力）-112元
2、法国原装进口 巴黎水（Perrier）天然含气矿泉水 西柚味气泡水500ml*6瓶-买14份-546元
3、星巴克（Starbucks）星倍醇 经典浓郁咖啡味 咖啡饮料 228ml*6罐塑膜量贩装-买14份-840元
4、三只松鼠坚果炒货零食特产每日坚果开心果100g/袋-买28袋-812元
5、三只松鼠蜜饯果干休闲零食芒果干116g/袋-买28袋-280元
6、三只松鼠 风干牛肉120g 休闲零食小吃特产内蒙古手撕牛肉干 原味-买28袋-840元
7、悠哈（UHA）葡萄/白葡萄/草莓味果汁软糖52g*3组合装-买20份-460元
8、英国进口 渔夫之宝 润喉糖 特强薄荷味糖果25g/铁盒-买14盒-252元
</t>
    </r>
  </si>
  <si>
    <r>
      <rPr>
        <b/>
        <u/>
        <sz val="10"/>
        <rFont val="微软雅黑"/>
        <charset val="134"/>
      </rPr>
      <t>陪车药物：</t>
    </r>
    <r>
      <rPr>
        <sz val="10"/>
        <rFont val="微软雅黑"/>
        <charset val="134"/>
      </rPr>
      <t xml:space="preserve">
1、营绿之源植物精油驱蚊手环9支装防蚊手带孕妇婴儿防蚊圈成人儿童驱蚊手环-5套-150元
2、曼秀雷敦 复方薄荷脑软膏 10g 鼻塞 昆虫叮咬 皮肤皲裂 轻度烧烫伤 擦伤 晒伤 皮肤瘙痒-2套-26元
3、安热沙（Anessa）防晒喷雾 资生堂ANESSA防晒喷雾金瓶 60g/瓶-1瓶-238
4、创可贴：1盒-10元
5、白加黑 阿司匹林维生素C泡腾片 10片/盒 1盒装-18元
6、藿香正气水：1瓶-12元
7、梅罗佩（Merope）碘伏棉棒酒精棉签 伤口消毒杀菌护理棉签 碘酒、酒精棉签混装各50共100只-1份：60元
8、止泻药：喇叭 正露丸 50粒（止泻药 治疗儿童及成人腹泻）-1瓶-25元</t>
    </r>
  </si>
  <si>
    <t>媒体门票</t>
  </si>
  <si>
    <t>加油费</t>
  </si>
  <si>
    <t>过桥费</t>
  </si>
  <si>
    <t>总计（Net）</t>
  </si>
  <si>
    <t>总计10%开票</t>
  </si>
  <si>
    <t>2018别克强者挑战之旅
（成都-重庆）</t>
  </si>
  <si>
    <t>2018年5月18日-5月20日</t>
  </si>
  <si>
    <t>2018别克强者挑战之旅
（成都）</t>
  </si>
  <si>
    <t>5月17日：成都香格里拉大酒店</t>
  </si>
  <si>
    <t>标间，含双早
上下浮动1间</t>
  </si>
  <si>
    <t>大床房
上下浮动3间</t>
  </si>
  <si>
    <t>5月20日：重庆凯宾斯基酒店</t>
  </si>
  <si>
    <t>5月17日酒店自助晚餐</t>
  </si>
  <si>
    <t>5月20日酒店自助晚餐</t>
  </si>
  <si>
    <t>其他</t>
  </si>
  <si>
    <t>陪车零食饮用水</t>
  </si>
  <si>
    <t>固定费用</t>
  </si>
  <si>
    <t>媒体交通补贴</t>
  </si>
  <si>
    <t>固定费用：500元/人，
共7500元</t>
  </si>
  <si>
    <t>媒体高铁票</t>
  </si>
  <si>
    <t>固定费用，预留5000元</t>
  </si>
  <si>
    <t>33座大巴</t>
  </si>
  <si>
    <t>考斯特</t>
  </si>
  <si>
    <t>总计</t>
  </si>
  <si>
    <t>2018别克强者挑战之旅
（西安-郑州）</t>
  </si>
  <si>
    <t>2018年5月25日-5月27日</t>
  </si>
  <si>
    <t>2018别克强者挑战之旅
（西安）</t>
  </si>
  <si>
    <t>5月24日：西安大唐西市酒店</t>
  </si>
  <si>
    <t>5月27日：郑州希尔顿酒店</t>
  </si>
  <si>
    <t>5月24日酒店自助晚餐</t>
  </si>
  <si>
    <t>5月27日酒店自助晚餐</t>
  </si>
  <si>
    <t>2018别克强者挑战之旅
（徐州-临沂）</t>
  </si>
  <si>
    <t>2018年6月8日-6月10日</t>
  </si>
  <si>
    <t>2018别克强者挑战之旅
（徐州）</t>
  </si>
  <si>
    <t>6月7日：徐州回悦全球奢华精品酒店</t>
  </si>
  <si>
    <t>6月10日：临沂鲁商铂尔曼大酒店</t>
  </si>
  <si>
    <t>6月7日酒店自助晚餐</t>
  </si>
  <si>
    <t>6月10日酒店自助晚餐</t>
  </si>
  <si>
    <t>2018别克强者挑战之旅
（济南-青岛）</t>
  </si>
  <si>
    <t>2018年6月22日-6月24日</t>
  </si>
  <si>
    <t>2018别克强者挑战之旅
（济南）</t>
  </si>
  <si>
    <t>6月21日：济南香格里拉大酒店</t>
  </si>
  <si>
    <t>6月24日：青岛香格里拉大酒店</t>
  </si>
  <si>
    <t>6月21日酒店自助晚餐</t>
  </si>
  <si>
    <t>6月24日酒店自助晚餐</t>
  </si>
  <si>
    <t>2018别克强者挑战之旅
（北京-呼和浩特）</t>
  </si>
  <si>
    <t>2018年6月29日-7月1日</t>
  </si>
  <si>
    <t>2018别克强者挑战之旅
（北京）</t>
  </si>
  <si>
    <t>6月28日：北京瑰丽酒店</t>
  </si>
  <si>
    <t>7月1日：呼和浩特万达文华酒店</t>
  </si>
  <si>
    <t>6月28日酒店自助晚餐</t>
  </si>
  <si>
    <t>7月1日酒店自助晚餐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</si>
</sst>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177" formatCode="_-* #,##0.00\ _€_-;\-* #,##0.00\ _€_-;_-* &quot;-&quot;??\ _€_-;_-@_-"/>
    <numFmt numFmtId="42" formatCode="_ &quot;￥&quot;* #,##0_ ;_ &quot;￥&quot;* \-#,##0_ ;_ &quot;￥&quot;* &quot;-&quot;_ ;_ @_ "/>
    <numFmt numFmtId="41" formatCode="_ * #,##0_ ;_ * \-#,##0_ ;_ * &quot;-&quot;_ ;_ @_ 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#,##0_ "/>
  </numFmts>
  <fonts count="57">
    <font>
      <sz val="12"/>
      <name val="宋体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u/>
      <sz val="10"/>
      <color indexed="36"/>
      <name val="Arial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0"/>
      <name val="Verdana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0"/>
      <name val="Geneva"/>
      <charset val="134"/>
    </font>
    <font>
      <b/>
      <u/>
      <sz val="10"/>
      <name val="微软雅黑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5" fillId="31" borderId="0" applyNumberFormat="0" applyBorder="0" applyProtection="0">
      <alignment vertical="center"/>
    </xf>
    <xf numFmtId="0" fontId="28" fillId="2" borderId="1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39" borderId="0" applyNumberFormat="0" applyBorder="0" applyProtection="0">
      <alignment vertical="center"/>
    </xf>
    <xf numFmtId="0" fontId="37" fillId="0" borderId="0"/>
    <xf numFmtId="0" fontId="11" fillId="15" borderId="1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/>
    <xf numFmtId="0" fontId="1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35" fillId="5" borderId="19" applyNumberFormat="0" applyProtection="0">
      <alignment vertical="center"/>
    </xf>
    <xf numFmtId="0" fontId="7" fillId="7" borderId="11" applyNumberFormat="0" applyAlignment="0" applyProtection="0">
      <alignment vertical="center"/>
    </xf>
    <xf numFmtId="0" fontId="39" fillId="43" borderId="2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0" borderId="22" applyNumberForma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30" borderId="0" applyNumberFormat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" borderId="1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46" borderId="0" applyNumberFormat="0" applyBorder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48" borderId="0" applyNumberFormat="0" applyBorder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5" borderId="0" applyNumberFormat="0" applyBorder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5" fillId="37" borderId="0" applyNumberFormat="0" applyBorder="0" applyProtection="0">
      <alignment vertical="center"/>
    </xf>
    <xf numFmtId="0" fontId="6" fillId="0" borderId="0"/>
    <xf numFmtId="0" fontId="25" fillId="50" borderId="0" applyNumberFormat="0" applyBorder="0" applyProtection="0">
      <alignment vertical="center"/>
    </xf>
    <xf numFmtId="0" fontId="25" fillId="52" borderId="0" applyNumberFormat="0" applyBorder="0" applyProtection="0">
      <alignment vertical="center"/>
    </xf>
    <xf numFmtId="0" fontId="25" fillId="53" borderId="0" applyNumberFormat="0" applyBorder="0" applyProtection="0">
      <alignment vertical="center"/>
    </xf>
    <xf numFmtId="0" fontId="25" fillId="31" borderId="0" applyNumberFormat="0" applyBorder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52" borderId="0" applyNumberFormat="0" applyBorder="0" applyProtection="0">
      <alignment vertical="center"/>
    </xf>
    <xf numFmtId="0" fontId="27" fillId="40" borderId="0" applyNumberFormat="0" applyBorder="0" applyProtection="0">
      <alignment vertical="center"/>
    </xf>
    <xf numFmtId="0" fontId="37" fillId="0" borderId="0"/>
    <xf numFmtId="0" fontId="27" fillId="53" borderId="0" applyNumberFormat="0" applyBorder="0" applyProtection="0">
      <alignment vertical="center"/>
    </xf>
    <xf numFmtId="0" fontId="27" fillId="37" borderId="0" applyNumberFormat="0" applyBorder="0" applyProtection="0">
      <alignment vertical="center"/>
    </xf>
    <xf numFmtId="0" fontId="27" fillId="54" borderId="0" applyNumberFormat="0" applyBorder="0" applyProtection="0">
      <alignment vertical="center"/>
    </xf>
    <xf numFmtId="0" fontId="27" fillId="32" borderId="0" applyNumberFormat="0" applyBorder="0" applyProtection="0">
      <alignment vertical="center"/>
    </xf>
    <xf numFmtId="0" fontId="27" fillId="38" borderId="0" applyNumberFormat="0" applyBorder="0" applyProtection="0">
      <alignment vertical="center"/>
    </xf>
    <xf numFmtId="0" fontId="27" fillId="55" borderId="0" applyNumberFormat="0" applyBorder="0" applyProtection="0">
      <alignment vertical="center"/>
    </xf>
    <xf numFmtId="0" fontId="27" fillId="6" borderId="0" applyNumberFormat="0" applyBorder="0" applyProtection="0">
      <alignment vertical="center"/>
    </xf>
    <xf numFmtId="0" fontId="27" fillId="56" borderId="0" applyNumberFormat="0" applyBorder="0" applyProtection="0">
      <alignment vertical="center"/>
    </xf>
    <xf numFmtId="0" fontId="27" fillId="54" borderId="0" applyNumberFormat="0" applyBorder="0" applyProtection="0">
      <alignment vertical="center"/>
    </xf>
    <xf numFmtId="0" fontId="27" fillId="32" borderId="0" applyNumberFormat="0" applyBorder="0" applyProtection="0">
      <alignment vertical="center"/>
    </xf>
    <xf numFmtId="0" fontId="27" fillId="51" borderId="0" applyNumberFormat="0" applyBorder="0" applyProtection="0">
      <alignment vertical="center"/>
    </xf>
    <xf numFmtId="0" fontId="24" fillId="3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8" fillId="45" borderId="19" applyNumberFormat="0" applyProtection="0">
      <alignment vertical="center"/>
    </xf>
    <xf numFmtId="0" fontId="44" fillId="49" borderId="23" applyNumberForma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33" fillId="0" borderId="0" applyNumberFormat="0" applyBorder="0" applyProtection="0">
      <alignment vertical="center"/>
    </xf>
    <xf numFmtId="0" fontId="43" fillId="46" borderId="0" applyNumberFormat="0" applyBorder="0" applyProtection="0">
      <alignment vertical="center"/>
    </xf>
    <xf numFmtId="0" fontId="51" fillId="0" borderId="28" applyNumberFormat="0" applyProtection="0">
      <alignment vertical="center"/>
    </xf>
    <xf numFmtId="0" fontId="49" fillId="0" borderId="24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44" fillId="49" borderId="23" applyNumberFormat="0" applyAlignment="0" applyProtection="0">
      <alignment vertical="center"/>
    </xf>
    <xf numFmtId="0" fontId="46" fillId="0" borderId="25" applyNumberFormat="0" applyProtection="0">
      <alignment vertical="center"/>
    </xf>
    <xf numFmtId="0" fontId="41" fillId="47" borderId="0" applyNumberFormat="0" applyBorder="0" applyProtection="0">
      <alignment vertical="center"/>
    </xf>
    <xf numFmtId="0" fontId="48" fillId="0" borderId="0"/>
    <xf numFmtId="0" fontId="37" fillId="0" borderId="0">
      <alignment vertical="center"/>
    </xf>
    <xf numFmtId="0" fontId="37" fillId="57" borderId="30" applyNumberFormat="0" applyProtection="0">
      <alignment vertical="center"/>
    </xf>
    <xf numFmtId="0" fontId="22" fillId="45" borderId="18" applyNumberFormat="0" applyProtection="0">
      <alignment vertical="center"/>
    </xf>
    <xf numFmtId="0" fontId="6" fillId="0" borderId="0"/>
    <xf numFmtId="179" fontId="6" fillId="0" borderId="0"/>
    <xf numFmtId="0" fontId="6" fillId="0" borderId="0"/>
    <xf numFmtId="0" fontId="55" fillId="0" borderId="0"/>
    <xf numFmtId="0" fontId="37" fillId="0" borderId="0">
      <alignment vertical="center"/>
    </xf>
    <xf numFmtId="0" fontId="54" fillId="0" borderId="0" applyNumberFormat="0" applyBorder="0" applyProtection="0">
      <alignment vertical="center"/>
    </xf>
    <xf numFmtId="0" fontId="32" fillId="0" borderId="27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48" fillId="0" borderId="0"/>
    <xf numFmtId="0" fontId="50" fillId="0" borderId="0"/>
    <xf numFmtId="0" fontId="43" fillId="4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44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46" fillId="0" borderId="25" applyNumberFormat="0" applyFill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/>
    <xf numFmtId="0" fontId="6" fillId="0" borderId="0" applyNumberFormat="0" applyBorder="0" applyAlignment="0" applyProtection="0">
      <alignment vertical="center"/>
    </xf>
    <xf numFmtId="0" fontId="37" fillId="57" borderId="30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111" applyFont="1" applyFill="1" applyAlignment="1">
      <alignment horizontal="center" vertical="center"/>
    </xf>
    <xf numFmtId="0" fontId="1" fillId="3" borderId="0" xfId="111" applyFont="1" applyFill="1" applyAlignment="1">
      <alignment horizontal="center" vertical="center"/>
    </xf>
    <xf numFmtId="0" fontId="1" fillId="2" borderId="0" xfId="111" applyFont="1" applyFill="1" applyAlignment="1">
      <alignment vertical="center"/>
    </xf>
    <xf numFmtId="0" fontId="1" fillId="2" borderId="0" xfId="111" applyFont="1" applyFill="1" applyAlignment="1">
      <alignment horizontal="left" vertical="center"/>
    </xf>
    <xf numFmtId="180" fontId="1" fillId="2" borderId="0" xfId="111" applyNumberFormat="1" applyFont="1" applyFill="1" applyAlignment="1">
      <alignment horizontal="center" vertical="center"/>
    </xf>
    <xf numFmtId="0" fontId="1" fillId="2" borderId="0" xfId="111" applyFont="1" applyFill="1" applyAlignment="1">
      <alignment vertical="center" wrapText="1"/>
    </xf>
    <xf numFmtId="0" fontId="1" fillId="2" borderId="0" xfId="111" applyFont="1" applyFill="1">
      <alignment vertical="center"/>
    </xf>
    <xf numFmtId="0" fontId="1" fillId="2" borderId="0" xfId="111" applyFont="1" applyFill="1" applyAlignment="1">
      <alignment horizontal="left" vertical="center" wrapText="1"/>
    </xf>
    <xf numFmtId="57" fontId="1" fillId="2" borderId="0" xfId="111" applyNumberFormat="1" applyFont="1" applyFill="1" applyAlignment="1">
      <alignment horizontal="left" vertical="center"/>
    </xf>
    <xf numFmtId="0" fontId="2" fillId="2" borderId="0" xfId="111" applyFont="1" applyFill="1" applyAlignment="1">
      <alignment horizontal="center" vertical="center"/>
    </xf>
    <xf numFmtId="0" fontId="3" fillId="4" borderId="1" xfId="111" applyFont="1" applyFill="1" applyBorder="1" applyAlignment="1">
      <alignment horizontal="center" vertical="center" wrapText="1"/>
    </xf>
    <xf numFmtId="180" fontId="3" fillId="4" borderId="1" xfId="111" applyNumberFormat="1" applyFont="1" applyFill="1" applyBorder="1" applyAlignment="1">
      <alignment horizontal="center" vertical="center"/>
    </xf>
    <xf numFmtId="0" fontId="4" fillId="0" borderId="2" xfId="11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81" fontId="5" fillId="3" borderId="1" xfId="11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111" applyFont="1" applyFill="1" applyBorder="1" applyAlignment="1">
      <alignment horizontal="center" vertical="center" wrapText="1"/>
    </xf>
    <xf numFmtId="3" fontId="5" fillId="3" borderId="1" xfId="127" applyNumberFormat="1" applyFont="1" applyFill="1" applyBorder="1" applyAlignment="1">
      <alignment horizontal="center" vertical="center" wrapText="1"/>
    </xf>
    <xf numFmtId="0" fontId="4" fillId="0" borderId="3" xfId="111" applyFont="1" applyFill="1" applyBorder="1" applyAlignment="1">
      <alignment horizontal="center" vertical="center" wrapText="1"/>
    </xf>
    <xf numFmtId="0" fontId="4" fillId="3" borderId="2" xfId="11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" fontId="5" fillId="3" borderId="1" xfId="127" applyNumberFormat="1" applyFont="1" applyFill="1" applyBorder="1" applyAlignment="1">
      <alignment vertical="center" wrapText="1"/>
    </xf>
    <xf numFmtId="0" fontId="4" fillId="3" borderId="3" xfId="111" applyFont="1" applyFill="1" applyBorder="1" applyAlignment="1">
      <alignment horizontal="center" vertical="center" wrapText="1"/>
    </xf>
    <xf numFmtId="0" fontId="4" fillId="3" borderId="1" xfId="11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11" applyFont="1" applyFill="1" applyBorder="1" applyAlignment="1">
      <alignment horizontal="left" vertical="center" wrapText="1"/>
    </xf>
    <xf numFmtId="0" fontId="5" fillId="3" borderId="1" xfId="111" applyFont="1" applyFill="1" applyBorder="1" applyAlignment="1">
      <alignment vertical="center" wrapText="1"/>
    </xf>
    <xf numFmtId="0" fontId="1" fillId="5" borderId="1" xfId="111" applyFont="1" applyFill="1" applyBorder="1" applyAlignment="1">
      <alignment horizontal="center" vertical="center"/>
    </xf>
    <xf numFmtId="180" fontId="1" fillId="5" borderId="1" xfId="111" applyNumberFormat="1" applyFont="1" applyFill="1" applyBorder="1" applyAlignment="1">
      <alignment horizontal="center" vertical="center"/>
    </xf>
    <xf numFmtId="0" fontId="1" fillId="2" borderId="1" xfId="111" applyFont="1" applyFill="1" applyBorder="1" applyAlignment="1">
      <alignment vertical="center" wrapText="1"/>
    </xf>
    <xf numFmtId="0" fontId="3" fillId="6" borderId="1" xfId="111" applyFont="1" applyFill="1" applyBorder="1" applyAlignment="1">
      <alignment horizontal="center" vertical="center"/>
    </xf>
    <xf numFmtId="180" fontId="3" fillId="6" borderId="1" xfId="111" applyNumberFormat="1" applyFont="1" applyFill="1" applyBorder="1" applyAlignment="1">
      <alignment horizontal="center" vertical="center"/>
    </xf>
    <xf numFmtId="0" fontId="1" fillId="3" borderId="4" xfId="111" applyFont="1" applyFill="1" applyBorder="1" applyAlignment="1">
      <alignment vertical="center"/>
    </xf>
    <xf numFmtId="0" fontId="1" fillId="3" borderId="5" xfId="111" applyFont="1" applyFill="1" applyBorder="1" applyAlignment="1">
      <alignment vertical="center"/>
    </xf>
    <xf numFmtId="0" fontId="1" fillId="3" borderId="0" xfId="111" applyFont="1" applyFill="1" applyAlignment="1">
      <alignment vertical="center"/>
    </xf>
    <xf numFmtId="0" fontId="1" fillId="2" borderId="6" xfId="111" applyFont="1" applyFill="1" applyBorder="1" applyAlignment="1">
      <alignment horizontal="left" vertical="center"/>
    </xf>
    <xf numFmtId="0" fontId="1" fillId="2" borderId="7" xfId="111" applyFont="1" applyFill="1" applyBorder="1" applyAlignment="1">
      <alignment vertical="center" wrapText="1"/>
    </xf>
    <xf numFmtId="57" fontId="1" fillId="2" borderId="7" xfId="111" applyNumberFormat="1" applyFont="1" applyFill="1" applyBorder="1" applyAlignment="1">
      <alignment horizontal="left" vertical="center"/>
    </xf>
    <xf numFmtId="0" fontId="1" fillId="2" borderId="8" xfId="111" applyFont="1" applyFill="1" applyBorder="1" applyAlignment="1">
      <alignment horizontal="left" vertical="center"/>
    </xf>
    <xf numFmtId="0" fontId="1" fillId="2" borderId="9" xfId="111" applyFont="1" applyFill="1" applyBorder="1" applyAlignment="1">
      <alignment horizontal="left" vertical="center"/>
    </xf>
    <xf numFmtId="0" fontId="1" fillId="2" borderId="0" xfId="111" applyFont="1" applyFill="1" applyAlignment="1">
      <alignment horizontal="center" vertical="center" wrapText="1"/>
    </xf>
    <xf numFmtId="3" fontId="5" fillId="3" borderId="2" xfId="127" applyNumberFormat="1" applyFont="1" applyFill="1" applyBorder="1" applyAlignment="1">
      <alignment horizontal="center" vertical="center" wrapText="1"/>
    </xf>
    <xf numFmtId="3" fontId="5" fillId="3" borderId="3" xfId="127" applyNumberFormat="1" applyFont="1" applyFill="1" applyBorder="1" applyAlignment="1">
      <alignment horizontal="center" vertical="center" wrapText="1"/>
    </xf>
    <xf numFmtId="0" fontId="4" fillId="0" borderId="10" xfId="111" applyFont="1" applyFill="1" applyBorder="1" applyAlignment="1">
      <alignment horizontal="center" vertical="center" wrapText="1"/>
    </xf>
    <xf numFmtId="3" fontId="5" fillId="3" borderId="10" xfId="127" applyNumberFormat="1" applyFont="1" applyFill="1" applyBorder="1" applyAlignment="1">
      <alignment horizontal="center" vertical="center" wrapText="1"/>
    </xf>
    <xf numFmtId="0" fontId="1" fillId="2" borderId="1" xfId="111" applyFont="1" applyFill="1" applyBorder="1" applyAlignment="1">
      <alignment horizontal="center" vertical="center" wrapText="1"/>
    </xf>
  </cellXfs>
  <cellStyles count="13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40% - Accent6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Input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Heading 3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输出 2" xfId="46"/>
    <cellStyle name="20% - 强调文字颜色 2" xfId="47" builtinId="34"/>
    <cellStyle name="20% - Accent3" xfId="48"/>
    <cellStyle name="0,0_x005f_x000d__x005f_x000a_NA_x005f_x000d__x005f_x000a_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适中 2" xfId="61"/>
    <cellStyle name="40% - 强调文字颜色 6" xfId="62" builtinId="51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警告文本 2" xfId="70"/>
    <cellStyle name="40% - Accent5" xfId="71"/>
    <cellStyle name="60% - Accent1" xfId="72"/>
    <cellStyle name="常规 2 2" xfId="73"/>
    <cellStyle name="60% - Accent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解释性文本 2" xfId="89"/>
    <cellStyle name="Comma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检查单元格 2" xfId="100"/>
    <cellStyle name="Linked Cell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常规 2" xfId="111"/>
    <cellStyle name="Title" xfId="112"/>
    <cellStyle name="Total" xfId="113"/>
    <cellStyle name="Warning Text" xfId="114"/>
    <cellStyle name="标题 1 2" xfId="115"/>
    <cellStyle name="标题 2 2" xfId="116"/>
    <cellStyle name="标题 3 2" xfId="117"/>
    <cellStyle name="标题 4 2" xfId="118"/>
    <cellStyle name="标题 5" xfId="119"/>
    <cellStyle name="差 2" xfId="120"/>
    <cellStyle name="常规 3" xfId="121"/>
    <cellStyle name="常规 4" xfId="122"/>
    <cellStyle name="常规 5" xfId="123"/>
    <cellStyle name="好 2" xfId="124"/>
    <cellStyle name="汇总 2" xfId="125"/>
    <cellStyle name="货币 2" xfId="126"/>
    <cellStyle name="货币 3" xfId="127"/>
    <cellStyle name="链接单元格 2" xfId="128"/>
    <cellStyle name="输入 2" xfId="129"/>
    <cellStyle name="样式 1" xfId="130"/>
    <cellStyle name="样式 1 2" xfId="131"/>
    <cellStyle name="一般_Sheet1" xfId="132"/>
    <cellStyle name="注释 2" xfId="13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="80" zoomScaleNormal="100" zoomScaleSheetLayoutView="80" topLeftCell="A12" workbookViewId="0">
      <selection activeCell="H8" sqref="H8:H15"/>
    </sheetView>
  </sheetViews>
  <sheetFormatPr defaultColWidth="19.75" defaultRowHeight="14.25"/>
  <cols>
    <col min="1" max="1" width="22.75" style="3" customWidth="1"/>
    <col min="2" max="2" width="22.125" style="4" customWidth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41" customWidth="1"/>
    <col min="9" max="9" width="19.75" style="4"/>
    <col min="10" max="16384" width="19.75" style="7"/>
  </cols>
  <sheetData>
    <row r="1" ht="45.95" customHeight="1" spans="1:3">
      <c r="A1" s="33"/>
      <c r="B1" s="34"/>
      <c r="C1" s="35"/>
    </row>
    <row r="2" spans="1:5">
      <c r="A2" s="36" t="s">
        <v>0</v>
      </c>
      <c r="B2" s="37" t="s">
        <v>1</v>
      </c>
      <c r="C2" s="6"/>
      <c r="D2" s="6"/>
      <c r="E2" s="6"/>
    </row>
    <row r="3" spans="1:3">
      <c r="A3" s="36" t="s">
        <v>2</v>
      </c>
      <c r="B3" s="38" t="s">
        <v>3</v>
      </c>
      <c r="C3" s="10"/>
    </row>
    <row r="4" spans="1:2">
      <c r="A4" s="39" t="s">
        <v>4</v>
      </c>
      <c r="B4" s="40"/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42" customHeight="1" spans="1:8">
      <c r="A8" s="13" t="s">
        <v>14</v>
      </c>
      <c r="B8" s="13" t="s">
        <v>15</v>
      </c>
      <c r="C8" s="14" t="s">
        <v>16</v>
      </c>
      <c r="D8" s="15">
        <v>400</v>
      </c>
      <c r="E8" s="16">
        <v>1</v>
      </c>
      <c r="F8" s="16">
        <v>10</v>
      </c>
      <c r="G8" s="17">
        <f>D8*E8*F8</f>
        <v>4000</v>
      </c>
      <c r="H8" s="42" t="s">
        <v>17</v>
      </c>
    </row>
    <row r="9" s="1" customFormat="1" ht="36" customHeight="1" spans="1:9">
      <c r="A9" s="19"/>
      <c r="B9" s="19"/>
      <c r="C9" s="14" t="s">
        <v>18</v>
      </c>
      <c r="D9" s="15">
        <v>388</v>
      </c>
      <c r="E9" s="16">
        <v>1</v>
      </c>
      <c r="F9" s="16">
        <v>10</v>
      </c>
      <c r="G9" s="17">
        <f t="shared" ref="G9:G14" si="0">D9*E9*F9</f>
        <v>3880</v>
      </c>
      <c r="H9" s="43"/>
      <c r="I9" s="4"/>
    </row>
    <row r="10" s="1" customFormat="1" ht="16.5" spans="1:9">
      <c r="A10" s="19"/>
      <c r="B10" s="24" t="s">
        <v>19</v>
      </c>
      <c r="C10" s="14" t="s">
        <v>20</v>
      </c>
      <c r="D10" s="16">
        <v>200</v>
      </c>
      <c r="E10" s="16">
        <v>6</v>
      </c>
      <c r="F10" s="16">
        <v>10</v>
      </c>
      <c r="G10" s="17">
        <f t="shared" si="0"/>
        <v>12000</v>
      </c>
      <c r="H10" s="43"/>
      <c r="I10" s="4"/>
    </row>
    <row r="11" s="1" customFormat="1" ht="396" spans="1:9">
      <c r="A11" s="19"/>
      <c r="B11" s="20" t="s">
        <v>21</v>
      </c>
      <c r="C11" s="14" t="s">
        <v>22</v>
      </c>
      <c r="D11" s="16">
        <v>461</v>
      </c>
      <c r="E11" s="16">
        <v>3</v>
      </c>
      <c r="F11" s="16">
        <v>3</v>
      </c>
      <c r="G11" s="17">
        <f t="shared" si="0"/>
        <v>4149</v>
      </c>
      <c r="H11" s="43"/>
      <c r="I11" s="4"/>
    </row>
    <row r="12" s="1" customFormat="1" ht="313.5" spans="1:9">
      <c r="A12" s="19"/>
      <c r="B12" s="23"/>
      <c r="C12" s="14" t="s">
        <v>23</v>
      </c>
      <c r="D12" s="16">
        <v>539</v>
      </c>
      <c r="E12" s="16">
        <v>1</v>
      </c>
      <c r="F12" s="16">
        <v>1</v>
      </c>
      <c r="G12" s="17">
        <f t="shared" ref="G12" si="1">D12*E12*F12</f>
        <v>539</v>
      </c>
      <c r="H12" s="43"/>
      <c r="I12" s="4"/>
    </row>
    <row r="13" s="2" customFormat="1" ht="16.5" spans="1:8">
      <c r="A13" s="19"/>
      <c r="B13" s="25" t="s">
        <v>24</v>
      </c>
      <c r="C13" s="26"/>
      <c r="D13" s="15">
        <v>500</v>
      </c>
      <c r="E13" s="16">
        <v>1</v>
      </c>
      <c r="F13" s="16">
        <v>10</v>
      </c>
      <c r="G13" s="17">
        <f t="shared" si="0"/>
        <v>5000</v>
      </c>
      <c r="H13" s="43"/>
    </row>
    <row r="14" s="2" customFormat="1" ht="16.5" spans="1:8">
      <c r="A14" s="19"/>
      <c r="B14" s="25" t="s">
        <v>25</v>
      </c>
      <c r="C14" s="26"/>
      <c r="D14" s="15">
        <v>500</v>
      </c>
      <c r="E14" s="16">
        <v>2</v>
      </c>
      <c r="F14" s="16">
        <v>10</v>
      </c>
      <c r="G14" s="17">
        <f t="shared" si="0"/>
        <v>10000</v>
      </c>
      <c r="H14" s="43"/>
    </row>
    <row r="15" s="2" customFormat="1" ht="16.5" spans="1:8">
      <c r="A15" s="44"/>
      <c r="B15" s="25" t="s">
        <v>26</v>
      </c>
      <c r="C15" s="26"/>
      <c r="D15" s="15">
        <v>200</v>
      </c>
      <c r="E15" s="16">
        <v>2</v>
      </c>
      <c r="F15" s="16">
        <v>10</v>
      </c>
      <c r="G15" s="17">
        <f t="shared" ref="G15" si="2">D15*E15*F15</f>
        <v>4000</v>
      </c>
      <c r="H15" s="45"/>
    </row>
    <row r="16" s="3" customFormat="1" spans="1:9">
      <c r="A16" s="28" t="s">
        <v>27</v>
      </c>
      <c r="B16" s="28"/>
      <c r="C16" s="28"/>
      <c r="D16" s="29"/>
      <c r="E16" s="29"/>
      <c r="F16" s="29"/>
      <c r="G16" s="29">
        <f>SUM(G8:G15)</f>
        <v>43568</v>
      </c>
      <c r="H16" s="46"/>
      <c r="I16" s="4"/>
    </row>
    <row r="17" spans="1:8">
      <c r="A17" s="31" t="s">
        <v>28</v>
      </c>
      <c r="B17" s="31"/>
      <c r="C17" s="31"/>
      <c r="D17" s="32"/>
      <c r="E17" s="32"/>
      <c r="F17" s="32"/>
      <c r="G17" s="32">
        <f>G16*1.1</f>
        <v>47924.8</v>
      </c>
      <c r="H17" s="46"/>
    </row>
  </sheetData>
  <mergeCells count="5">
    <mergeCell ref="A7:B7"/>
    <mergeCell ref="A8:A15"/>
    <mergeCell ref="B8:B9"/>
    <mergeCell ref="B11:B12"/>
    <mergeCell ref="H8:H15"/>
  </mergeCells>
  <dataValidations count="1">
    <dataValidation allowBlank="1" showErrorMessage="1" promptTitle="Beschreibung Tätigkeit" prompt="Bitte hier die Beschreibung der für die Ausführung der Dienstleistung erforderlichen Tätigkeit angeben." sqref="C8:C9"/>
  </dataValidations>
  <pageMargins left="0.699305555555556" right="0.699305555555556" top="0.75" bottom="0.75" header="0.3" footer="0.3"/>
  <pageSetup paperSize="9" scale="5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zoomScaleSheetLayoutView="100" topLeftCell="A3" workbookViewId="0">
      <selection activeCell="C8" sqref="$A8:$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ht="45.95" customHeight="1" spans="1:3">
      <c r="A1" s="33"/>
      <c r="B1" s="34"/>
      <c r="C1" s="35"/>
    </row>
    <row r="2" ht="29.25" customHeight="1" spans="1:5">
      <c r="A2" s="36" t="s">
        <v>0</v>
      </c>
      <c r="B2" s="37" t="s">
        <v>29</v>
      </c>
      <c r="C2" s="6"/>
      <c r="D2" s="6"/>
      <c r="E2" s="6"/>
    </row>
    <row r="3" spans="1:3">
      <c r="A3" s="36" t="s">
        <v>2</v>
      </c>
      <c r="B3" s="38" t="s">
        <v>30</v>
      </c>
      <c r="C3" s="10"/>
    </row>
    <row r="4" spans="1:2">
      <c r="A4" s="39" t="s">
        <v>4</v>
      </c>
      <c r="B4" s="40"/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30" customHeight="1" spans="1:8">
      <c r="A8" s="13" t="s">
        <v>31</v>
      </c>
      <c r="B8" s="13" t="s">
        <v>15</v>
      </c>
      <c r="C8" s="14" t="s">
        <v>32</v>
      </c>
      <c r="D8" s="15">
        <v>1000</v>
      </c>
      <c r="E8" s="16">
        <v>1</v>
      </c>
      <c r="F8" s="16">
        <v>2</v>
      </c>
      <c r="G8" s="17">
        <f>D8*E8*F8</f>
        <v>2000</v>
      </c>
      <c r="H8" s="18" t="s">
        <v>33</v>
      </c>
    </row>
    <row r="9" s="1" customFormat="1" ht="30" customHeight="1" spans="1:9">
      <c r="A9" s="19"/>
      <c r="B9" s="19"/>
      <c r="C9" s="14" t="s">
        <v>32</v>
      </c>
      <c r="D9" s="15">
        <v>1000</v>
      </c>
      <c r="E9" s="16">
        <v>1</v>
      </c>
      <c r="F9" s="16">
        <v>15</v>
      </c>
      <c r="G9" s="17">
        <f t="shared" ref="G9:G18" si="0">D9*E9*F9</f>
        <v>15000</v>
      </c>
      <c r="H9" s="18" t="s">
        <v>34</v>
      </c>
      <c r="I9" s="4"/>
    </row>
    <row r="10" s="1" customFormat="1" ht="30" customHeight="1" spans="1:9">
      <c r="A10" s="19"/>
      <c r="B10" s="19"/>
      <c r="C10" s="14" t="s">
        <v>35</v>
      </c>
      <c r="D10" s="15">
        <v>1000</v>
      </c>
      <c r="E10" s="16">
        <v>1</v>
      </c>
      <c r="F10" s="16">
        <v>2</v>
      </c>
      <c r="G10" s="17">
        <v>2000</v>
      </c>
      <c r="H10" s="18" t="s">
        <v>33</v>
      </c>
      <c r="I10" s="4"/>
    </row>
    <row r="11" s="1" customFormat="1" ht="33" spans="1:9">
      <c r="A11" s="19"/>
      <c r="B11" s="19"/>
      <c r="C11" s="14" t="s">
        <v>35</v>
      </c>
      <c r="D11" s="15">
        <v>1000</v>
      </c>
      <c r="E11" s="16">
        <v>1</v>
      </c>
      <c r="F11" s="16">
        <v>15</v>
      </c>
      <c r="G11" s="17">
        <f t="shared" ref="G11" si="1">D11*E11*F11</f>
        <v>15000</v>
      </c>
      <c r="H11" s="18" t="s">
        <v>34</v>
      </c>
      <c r="I11" s="4"/>
    </row>
    <row r="12" s="1" customFormat="1" ht="16.5" spans="1:9">
      <c r="A12" s="19"/>
      <c r="B12" s="24" t="s">
        <v>19</v>
      </c>
      <c r="C12" s="14" t="s">
        <v>36</v>
      </c>
      <c r="D12" s="21">
        <v>300</v>
      </c>
      <c r="E12" s="21">
        <v>1</v>
      </c>
      <c r="F12" s="21">
        <v>20</v>
      </c>
      <c r="G12" s="17">
        <f t="shared" si="0"/>
        <v>6000</v>
      </c>
      <c r="H12" s="22"/>
      <c r="I12" s="4"/>
    </row>
    <row r="13" s="1" customFormat="1" ht="16.5" spans="1:9">
      <c r="A13" s="19"/>
      <c r="B13" s="24"/>
      <c r="C13" s="14" t="s">
        <v>37</v>
      </c>
      <c r="D13" s="21">
        <v>300</v>
      </c>
      <c r="E13" s="21">
        <v>1</v>
      </c>
      <c r="F13" s="21">
        <v>20</v>
      </c>
      <c r="G13" s="17">
        <f t="shared" si="0"/>
        <v>6000</v>
      </c>
      <c r="H13" s="22"/>
      <c r="I13" s="4"/>
    </row>
    <row r="14" s="1" customFormat="1" ht="16.5" spans="1:9">
      <c r="A14" s="19"/>
      <c r="B14" s="24" t="s">
        <v>38</v>
      </c>
      <c r="C14" s="14" t="s">
        <v>39</v>
      </c>
      <c r="D14" s="21">
        <v>1100</v>
      </c>
      <c r="E14" s="21">
        <v>1</v>
      </c>
      <c r="F14" s="21">
        <v>1</v>
      </c>
      <c r="G14" s="17">
        <f t="shared" si="0"/>
        <v>1100</v>
      </c>
      <c r="H14" s="22" t="s">
        <v>40</v>
      </c>
      <c r="I14" s="4"/>
    </row>
    <row r="15" s="2" customFormat="1" ht="33" spans="1:8">
      <c r="A15" s="19"/>
      <c r="B15" s="25" t="s">
        <v>41</v>
      </c>
      <c r="C15" s="26"/>
      <c r="D15" s="15">
        <v>500</v>
      </c>
      <c r="E15" s="16">
        <v>1</v>
      </c>
      <c r="F15" s="16">
        <v>15</v>
      </c>
      <c r="G15" s="17">
        <f t="shared" si="0"/>
        <v>7500</v>
      </c>
      <c r="H15" s="27" t="s">
        <v>42</v>
      </c>
    </row>
    <row r="16" s="2" customFormat="1" ht="16.5" spans="1:8">
      <c r="A16" s="19"/>
      <c r="B16" s="25" t="s">
        <v>43</v>
      </c>
      <c r="C16" s="26"/>
      <c r="D16" s="15">
        <v>500</v>
      </c>
      <c r="E16" s="16">
        <v>1</v>
      </c>
      <c r="F16" s="16">
        <v>10</v>
      </c>
      <c r="G16" s="17">
        <f t="shared" si="0"/>
        <v>5000</v>
      </c>
      <c r="H16" s="27" t="s">
        <v>44</v>
      </c>
    </row>
    <row r="17" s="2" customFormat="1" ht="16.5" spans="1:8">
      <c r="A17" s="19"/>
      <c r="B17" s="25" t="s">
        <v>45</v>
      </c>
      <c r="C17" s="26"/>
      <c r="D17" s="15">
        <v>2500</v>
      </c>
      <c r="E17" s="16">
        <v>1</v>
      </c>
      <c r="F17" s="16">
        <v>2</v>
      </c>
      <c r="G17" s="17">
        <f t="shared" si="0"/>
        <v>5000</v>
      </c>
      <c r="H17" s="27"/>
    </row>
    <row r="18" s="2" customFormat="1" ht="16.5" spans="1:8">
      <c r="A18" s="19"/>
      <c r="B18" s="25" t="s">
        <v>46</v>
      </c>
      <c r="C18" s="26"/>
      <c r="D18" s="15">
        <v>2000</v>
      </c>
      <c r="E18" s="16">
        <v>2</v>
      </c>
      <c r="F18" s="16">
        <v>2</v>
      </c>
      <c r="G18" s="17">
        <f t="shared" si="0"/>
        <v>8000</v>
      </c>
      <c r="H18" s="27"/>
    </row>
    <row r="19" s="3" customFormat="1" spans="1:9">
      <c r="A19" s="28" t="s">
        <v>27</v>
      </c>
      <c r="B19" s="28"/>
      <c r="C19" s="28"/>
      <c r="D19" s="29"/>
      <c r="E19" s="29"/>
      <c r="F19" s="29"/>
      <c r="G19" s="29">
        <f>SUM(G8:G18)</f>
        <v>72600</v>
      </c>
      <c r="H19" s="30"/>
      <c r="I19" s="4"/>
    </row>
    <row r="20" spans="1:8">
      <c r="A20" s="31" t="s">
        <v>47</v>
      </c>
      <c r="B20" s="31"/>
      <c r="C20" s="31"/>
      <c r="D20" s="32"/>
      <c r="E20" s="32"/>
      <c r="F20" s="32"/>
      <c r="G20" s="32"/>
      <c r="H20" s="30"/>
    </row>
  </sheetData>
  <mergeCells count="4">
    <mergeCell ref="A7:B7"/>
    <mergeCell ref="A8:A18"/>
    <mergeCell ref="B8:B11"/>
    <mergeCell ref="B12:B13"/>
  </mergeCells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6" right="0.699305555555556" top="0.75" bottom="0.75" header="0.3" footer="0.3"/>
  <pageSetup paperSize="9" scale="61" orientation="portrait"/>
  <headerFooter/>
  <colBreaks count="1" manualBreakCount="1">
    <brk id="8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zoomScaleSheetLayoutView="100" topLeftCell="A4" workbookViewId="0">
      <selection activeCell="C8" sqref="$A8:$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ht="45.95" customHeight="1" spans="1:3">
      <c r="A1" s="33"/>
      <c r="B1" s="34"/>
      <c r="C1" s="35"/>
    </row>
    <row r="2" ht="28.5" spans="1:5">
      <c r="A2" s="36" t="s">
        <v>0</v>
      </c>
      <c r="B2" s="37" t="s">
        <v>48</v>
      </c>
      <c r="C2" s="6"/>
      <c r="D2" s="6"/>
      <c r="E2" s="6"/>
    </row>
    <row r="3" spans="1:3">
      <c r="A3" s="36" t="s">
        <v>2</v>
      </c>
      <c r="B3" s="38" t="s">
        <v>49</v>
      </c>
      <c r="C3" s="10"/>
    </row>
    <row r="4" spans="1:2">
      <c r="A4" s="39" t="s">
        <v>4</v>
      </c>
      <c r="B4" s="40"/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30" customHeight="1" spans="1:8">
      <c r="A8" s="13" t="s">
        <v>50</v>
      </c>
      <c r="B8" s="13" t="s">
        <v>15</v>
      </c>
      <c r="C8" s="14" t="s">
        <v>51</v>
      </c>
      <c r="D8" s="15">
        <v>1000</v>
      </c>
      <c r="E8" s="16">
        <v>1</v>
      </c>
      <c r="F8" s="16">
        <v>2</v>
      </c>
      <c r="G8" s="17">
        <f>D8*E8*F8</f>
        <v>2000</v>
      </c>
      <c r="H8" s="18" t="s">
        <v>33</v>
      </c>
    </row>
    <row r="9" s="1" customFormat="1" ht="30" customHeight="1" spans="1:9">
      <c r="A9" s="19"/>
      <c r="B9" s="19"/>
      <c r="C9" s="14" t="s">
        <v>51</v>
      </c>
      <c r="D9" s="15">
        <v>1000</v>
      </c>
      <c r="E9" s="16">
        <v>1</v>
      </c>
      <c r="F9" s="16">
        <v>15</v>
      </c>
      <c r="G9" s="17">
        <f t="shared" ref="G9:G18" si="0">D9*E9*F9</f>
        <v>15000</v>
      </c>
      <c r="H9" s="18" t="s">
        <v>34</v>
      </c>
      <c r="I9" s="4"/>
    </row>
    <row r="10" s="1" customFormat="1" ht="30" customHeight="1" spans="1:9">
      <c r="A10" s="19"/>
      <c r="B10" s="19"/>
      <c r="C10" s="14" t="s">
        <v>52</v>
      </c>
      <c r="D10" s="15">
        <v>1000</v>
      </c>
      <c r="E10" s="16">
        <v>1</v>
      </c>
      <c r="F10" s="16">
        <v>2</v>
      </c>
      <c r="G10" s="17">
        <v>2000</v>
      </c>
      <c r="H10" s="18" t="s">
        <v>33</v>
      </c>
      <c r="I10" s="4"/>
    </row>
    <row r="11" s="1" customFormat="1" ht="33" spans="1:9">
      <c r="A11" s="19"/>
      <c r="B11" s="19"/>
      <c r="C11" s="14" t="s">
        <v>52</v>
      </c>
      <c r="D11" s="15">
        <v>1000</v>
      </c>
      <c r="E11" s="16">
        <v>1</v>
      </c>
      <c r="F11" s="16">
        <v>15</v>
      </c>
      <c r="G11" s="17">
        <f t="shared" ref="G11" si="1">D11*E11*F11</f>
        <v>15000</v>
      </c>
      <c r="H11" s="18" t="s">
        <v>34</v>
      </c>
      <c r="I11" s="4"/>
    </row>
    <row r="12" s="1" customFormat="1" ht="16.5" spans="1:9">
      <c r="A12" s="19"/>
      <c r="B12" s="20" t="s">
        <v>19</v>
      </c>
      <c r="C12" s="14" t="s">
        <v>53</v>
      </c>
      <c r="D12" s="21">
        <v>300</v>
      </c>
      <c r="E12" s="21">
        <v>1</v>
      </c>
      <c r="F12" s="21">
        <v>20</v>
      </c>
      <c r="G12" s="17">
        <f t="shared" si="0"/>
        <v>6000</v>
      </c>
      <c r="H12" s="22"/>
      <c r="I12" s="4"/>
    </row>
    <row r="13" s="1" customFormat="1" ht="16.5" spans="1:9">
      <c r="A13" s="19"/>
      <c r="B13" s="23"/>
      <c r="C13" s="14" t="s">
        <v>54</v>
      </c>
      <c r="D13" s="21">
        <v>300</v>
      </c>
      <c r="E13" s="21">
        <v>1</v>
      </c>
      <c r="F13" s="21">
        <v>20</v>
      </c>
      <c r="G13" s="17">
        <f t="shared" si="0"/>
        <v>6000</v>
      </c>
      <c r="H13" s="22"/>
      <c r="I13" s="4"/>
    </row>
    <row r="14" s="1" customFormat="1" ht="16.5" spans="1:9">
      <c r="A14" s="19"/>
      <c r="B14" s="24" t="s">
        <v>38</v>
      </c>
      <c r="C14" s="14" t="s">
        <v>39</v>
      </c>
      <c r="D14" s="21">
        <v>1100</v>
      </c>
      <c r="E14" s="21">
        <v>1</v>
      </c>
      <c r="F14" s="21">
        <v>1</v>
      </c>
      <c r="G14" s="17">
        <f t="shared" si="0"/>
        <v>1100</v>
      </c>
      <c r="H14" s="22" t="s">
        <v>40</v>
      </c>
      <c r="I14" s="4"/>
    </row>
    <row r="15" s="2" customFormat="1" ht="33" spans="1:8">
      <c r="A15" s="19"/>
      <c r="B15" s="25" t="s">
        <v>41</v>
      </c>
      <c r="C15" s="26"/>
      <c r="D15" s="15">
        <v>500</v>
      </c>
      <c r="E15" s="16">
        <v>1</v>
      </c>
      <c r="F15" s="16">
        <v>15</v>
      </c>
      <c r="G15" s="17">
        <f t="shared" si="0"/>
        <v>7500</v>
      </c>
      <c r="H15" s="27" t="s">
        <v>42</v>
      </c>
    </row>
    <row r="16" s="2" customFormat="1" ht="16.5" spans="1:8">
      <c r="A16" s="19"/>
      <c r="B16" s="25" t="s">
        <v>43</v>
      </c>
      <c r="C16" s="26"/>
      <c r="D16" s="15">
        <v>500</v>
      </c>
      <c r="E16" s="16">
        <v>1</v>
      </c>
      <c r="F16" s="16">
        <v>10</v>
      </c>
      <c r="G16" s="17">
        <f t="shared" si="0"/>
        <v>5000</v>
      </c>
      <c r="H16" s="27" t="s">
        <v>44</v>
      </c>
    </row>
    <row r="17" s="2" customFormat="1" ht="16.5" spans="1:8">
      <c r="A17" s="19"/>
      <c r="B17" s="25" t="s">
        <v>45</v>
      </c>
      <c r="C17" s="26"/>
      <c r="D17" s="15">
        <v>2500</v>
      </c>
      <c r="E17" s="16">
        <v>1</v>
      </c>
      <c r="F17" s="16">
        <v>2</v>
      </c>
      <c r="G17" s="17">
        <f t="shared" si="0"/>
        <v>5000</v>
      </c>
      <c r="H17" s="27"/>
    </row>
    <row r="18" s="2" customFormat="1" ht="16.5" spans="1:8">
      <c r="A18" s="19"/>
      <c r="B18" s="25" t="s">
        <v>46</v>
      </c>
      <c r="C18" s="26"/>
      <c r="D18" s="15">
        <v>2000</v>
      </c>
      <c r="E18" s="16">
        <v>2</v>
      </c>
      <c r="F18" s="16">
        <v>2</v>
      </c>
      <c r="G18" s="17">
        <f t="shared" si="0"/>
        <v>8000</v>
      </c>
      <c r="H18" s="27"/>
    </row>
    <row r="19" s="3" customFormat="1" spans="1:9">
      <c r="A19" s="28" t="s">
        <v>27</v>
      </c>
      <c r="B19" s="28"/>
      <c r="C19" s="28"/>
      <c r="D19" s="29"/>
      <c r="E19" s="29"/>
      <c r="F19" s="29"/>
      <c r="G19" s="29">
        <f>SUM(G8:G18)</f>
        <v>72600</v>
      </c>
      <c r="H19" s="30"/>
      <c r="I19" s="4"/>
    </row>
    <row r="20" spans="1:8">
      <c r="A20" s="31" t="s">
        <v>47</v>
      </c>
      <c r="B20" s="31"/>
      <c r="C20" s="31"/>
      <c r="D20" s="32"/>
      <c r="E20" s="32"/>
      <c r="F20" s="32"/>
      <c r="G20" s="32"/>
      <c r="H20" s="30"/>
    </row>
  </sheetData>
  <mergeCells count="4">
    <mergeCell ref="A7:B7"/>
    <mergeCell ref="A8:A18"/>
    <mergeCell ref="B8:B11"/>
    <mergeCell ref="B12:B13"/>
  </mergeCells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6" right="0.699305555555556" top="0.75" bottom="0.75" header="0.3" footer="0.3"/>
  <pageSetup paperSize="9" scale="61" orientation="portrait"/>
  <headerFooter/>
  <colBreaks count="1" manualBreakCount="1">
    <brk id="8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zoomScaleSheetLayoutView="100" topLeftCell="A3" workbookViewId="0">
      <selection activeCell="C8" sqref="$A8:$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ht="45.95" customHeight="1" spans="1:3">
      <c r="A1" s="33"/>
      <c r="B1" s="34"/>
      <c r="C1" s="35"/>
    </row>
    <row r="2" ht="28.5" spans="1:5">
      <c r="A2" s="36" t="s">
        <v>0</v>
      </c>
      <c r="B2" s="37" t="s">
        <v>55</v>
      </c>
      <c r="C2" s="6"/>
      <c r="D2" s="6"/>
      <c r="E2" s="6"/>
    </row>
    <row r="3" spans="1:3">
      <c r="A3" s="36" t="s">
        <v>2</v>
      </c>
      <c r="B3" s="38" t="s">
        <v>56</v>
      </c>
      <c r="C3" s="10"/>
    </row>
    <row r="4" spans="1:2">
      <c r="A4" s="39" t="s">
        <v>4</v>
      </c>
      <c r="B4" s="40"/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30" customHeight="1" spans="1:8">
      <c r="A8" s="13" t="s">
        <v>57</v>
      </c>
      <c r="B8" s="13" t="s">
        <v>15</v>
      </c>
      <c r="C8" s="14" t="s">
        <v>58</v>
      </c>
      <c r="D8" s="15">
        <v>1000</v>
      </c>
      <c r="E8" s="16">
        <v>1</v>
      </c>
      <c r="F8" s="16">
        <v>2</v>
      </c>
      <c r="G8" s="17">
        <f>D8*E8*F8</f>
        <v>2000</v>
      </c>
      <c r="H8" s="18" t="s">
        <v>33</v>
      </c>
    </row>
    <row r="9" s="1" customFormat="1" ht="30" customHeight="1" spans="1:9">
      <c r="A9" s="19"/>
      <c r="B9" s="19"/>
      <c r="C9" s="14" t="s">
        <v>58</v>
      </c>
      <c r="D9" s="15">
        <v>1000</v>
      </c>
      <c r="E9" s="16">
        <v>1</v>
      </c>
      <c r="F9" s="16">
        <v>15</v>
      </c>
      <c r="G9" s="17">
        <f t="shared" ref="G9:G18" si="0">D9*E9*F9</f>
        <v>15000</v>
      </c>
      <c r="H9" s="18" t="s">
        <v>34</v>
      </c>
      <c r="I9" s="4"/>
    </row>
    <row r="10" s="1" customFormat="1" ht="30" customHeight="1" spans="1:9">
      <c r="A10" s="19"/>
      <c r="B10" s="19"/>
      <c r="C10" s="14" t="s">
        <v>59</v>
      </c>
      <c r="D10" s="15">
        <v>1000</v>
      </c>
      <c r="E10" s="16">
        <v>1</v>
      </c>
      <c r="F10" s="16">
        <v>2</v>
      </c>
      <c r="G10" s="17">
        <v>2000</v>
      </c>
      <c r="H10" s="18" t="s">
        <v>33</v>
      </c>
      <c r="I10" s="4"/>
    </row>
    <row r="11" s="1" customFormat="1" ht="33" spans="1:9">
      <c r="A11" s="19"/>
      <c r="B11" s="19"/>
      <c r="C11" s="14" t="s">
        <v>59</v>
      </c>
      <c r="D11" s="15">
        <v>1000</v>
      </c>
      <c r="E11" s="16">
        <v>1</v>
      </c>
      <c r="F11" s="16">
        <v>15</v>
      </c>
      <c r="G11" s="17">
        <f t="shared" ref="G11" si="1">D11*E11*F11</f>
        <v>15000</v>
      </c>
      <c r="H11" s="18" t="s">
        <v>34</v>
      </c>
      <c r="I11" s="4"/>
    </row>
    <row r="12" s="1" customFormat="1" ht="16.5" spans="1:9">
      <c r="A12" s="19"/>
      <c r="B12" s="20" t="s">
        <v>19</v>
      </c>
      <c r="C12" s="14" t="s">
        <v>60</v>
      </c>
      <c r="D12" s="21">
        <v>300</v>
      </c>
      <c r="E12" s="21">
        <v>1</v>
      </c>
      <c r="F12" s="21">
        <v>20</v>
      </c>
      <c r="G12" s="17">
        <f t="shared" si="0"/>
        <v>6000</v>
      </c>
      <c r="H12" s="22"/>
      <c r="I12" s="4"/>
    </row>
    <row r="13" s="1" customFormat="1" ht="16.5" spans="1:9">
      <c r="A13" s="19"/>
      <c r="B13" s="23"/>
      <c r="C13" s="14" t="s">
        <v>61</v>
      </c>
      <c r="D13" s="21">
        <v>300</v>
      </c>
      <c r="E13" s="21">
        <v>1</v>
      </c>
      <c r="F13" s="21">
        <v>20</v>
      </c>
      <c r="G13" s="17">
        <f t="shared" si="0"/>
        <v>6000</v>
      </c>
      <c r="H13" s="22"/>
      <c r="I13" s="4"/>
    </row>
    <row r="14" s="1" customFormat="1" ht="16.5" spans="1:9">
      <c r="A14" s="19"/>
      <c r="B14" s="24" t="s">
        <v>38</v>
      </c>
      <c r="C14" s="14" t="s">
        <v>39</v>
      </c>
      <c r="D14" s="21">
        <v>1100</v>
      </c>
      <c r="E14" s="21">
        <v>1</v>
      </c>
      <c r="F14" s="21">
        <v>1</v>
      </c>
      <c r="G14" s="17">
        <f t="shared" si="0"/>
        <v>1100</v>
      </c>
      <c r="H14" s="22" t="s">
        <v>40</v>
      </c>
      <c r="I14" s="4"/>
    </row>
    <row r="15" s="2" customFormat="1" ht="33" spans="1:8">
      <c r="A15" s="19"/>
      <c r="B15" s="25" t="s">
        <v>41</v>
      </c>
      <c r="C15" s="26"/>
      <c r="D15" s="15">
        <v>500</v>
      </c>
      <c r="E15" s="16">
        <v>1</v>
      </c>
      <c r="F15" s="16">
        <v>15</v>
      </c>
      <c r="G15" s="17">
        <f t="shared" si="0"/>
        <v>7500</v>
      </c>
      <c r="H15" s="27" t="s">
        <v>42</v>
      </c>
    </row>
    <row r="16" s="2" customFormat="1" ht="16.5" spans="1:8">
      <c r="A16" s="19"/>
      <c r="B16" s="25" t="s">
        <v>43</v>
      </c>
      <c r="C16" s="26"/>
      <c r="D16" s="15">
        <v>500</v>
      </c>
      <c r="E16" s="16">
        <v>1</v>
      </c>
      <c r="F16" s="16">
        <v>10</v>
      </c>
      <c r="G16" s="17">
        <f t="shared" si="0"/>
        <v>5000</v>
      </c>
      <c r="H16" s="27" t="s">
        <v>44</v>
      </c>
    </row>
    <row r="17" s="2" customFormat="1" ht="16.5" spans="1:8">
      <c r="A17" s="19"/>
      <c r="B17" s="25" t="s">
        <v>45</v>
      </c>
      <c r="C17" s="26"/>
      <c r="D17" s="15">
        <v>2500</v>
      </c>
      <c r="E17" s="16">
        <v>1</v>
      </c>
      <c r="F17" s="16">
        <v>2</v>
      </c>
      <c r="G17" s="17">
        <f t="shared" si="0"/>
        <v>5000</v>
      </c>
      <c r="H17" s="27"/>
    </row>
    <row r="18" s="2" customFormat="1" ht="16.5" spans="1:8">
      <c r="A18" s="19"/>
      <c r="B18" s="25" t="s">
        <v>46</v>
      </c>
      <c r="C18" s="26"/>
      <c r="D18" s="15">
        <v>2000</v>
      </c>
      <c r="E18" s="16">
        <v>2</v>
      </c>
      <c r="F18" s="16">
        <v>2</v>
      </c>
      <c r="G18" s="17">
        <f t="shared" si="0"/>
        <v>8000</v>
      </c>
      <c r="H18" s="27"/>
    </row>
    <row r="19" s="3" customFormat="1" spans="1:9">
      <c r="A19" s="28" t="s">
        <v>27</v>
      </c>
      <c r="B19" s="28"/>
      <c r="C19" s="28"/>
      <c r="D19" s="29"/>
      <c r="E19" s="29"/>
      <c r="F19" s="29"/>
      <c r="G19" s="29">
        <f>SUM(G8:G18)</f>
        <v>72600</v>
      </c>
      <c r="H19" s="30"/>
      <c r="I19" s="4"/>
    </row>
    <row r="20" spans="1:8">
      <c r="A20" s="31" t="s">
        <v>47</v>
      </c>
      <c r="B20" s="31"/>
      <c r="C20" s="31"/>
      <c r="D20" s="32"/>
      <c r="E20" s="32"/>
      <c r="F20" s="32"/>
      <c r="G20" s="32"/>
      <c r="H20" s="30"/>
    </row>
  </sheetData>
  <mergeCells count="4">
    <mergeCell ref="A7:B7"/>
    <mergeCell ref="A8:A18"/>
    <mergeCell ref="B8:B11"/>
    <mergeCell ref="B12:B13"/>
  </mergeCells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6" right="0.699305555555556" top="0.75" bottom="0.75" header="0.3" footer="0.3"/>
  <pageSetup paperSize="9" scale="61" orientation="portrait"/>
  <headerFooter/>
  <colBreaks count="1" manualBreakCount="1">
    <brk id="8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zoomScaleSheetLayoutView="100" topLeftCell="A10" workbookViewId="0">
      <selection activeCell="C8" sqref="$A8:$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ht="45.95" customHeight="1" spans="1:3">
      <c r="A1" s="33"/>
      <c r="B1" s="34"/>
      <c r="C1" s="35"/>
    </row>
    <row r="2" ht="28.5" spans="1:5">
      <c r="A2" s="36" t="s">
        <v>0</v>
      </c>
      <c r="B2" s="37" t="s">
        <v>62</v>
      </c>
      <c r="C2" s="6"/>
      <c r="D2" s="6"/>
      <c r="E2" s="6"/>
    </row>
    <row r="3" spans="1:3">
      <c r="A3" s="36" t="s">
        <v>2</v>
      </c>
      <c r="B3" s="38" t="s">
        <v>63</v>
      </c>
      <c r="C3" s="10"/>
    </row>
    <row r="4" spans="1:2">
      <c r="A4" s="39" t="s">
        <v>4</v>
      </c>
      <c r="B4" s="40"/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30" customHeight="1" spans="1:8">
      <c r="A8" s="13" t="s">
        <v>64</v>
      </c>
      <c r="B8" s="13" t="s">
        <v>15</v>
      </c>
      <c r="C8" s="14" t="s">
        <v>65</v>
      </c>
      <c r="D8" s="15">
        <v>1000</v>
      </c>
      <c r="E8" s="16">
        <v>1</v>
      </c>
      <c r="F8" s="16">
        <v>2</v>
      </c>
      <c r="G8" s="17">
        <f>D8*E8*F8</f>
        <v>2000</v>
      </c>
      <c r="H8" s="18" t="s">
        <v>33</v>
      </c>
    </row>
    <row r="9" s="1" customFormat="1" ht="30" customHeight="1" spans="1:9">
      <c r="A9" s="19"/>
      <c r="B9" s="19"/>
      <c r="C9" s="14" t="s">
        <v>65</v>
      </c>
      <c r="D9" s="15">
        <v>1000</v>
      </c>
      <c r="E9" s="16">
        <v>1</v>
      </c>
      <c r="F9" s="16">
        <v>15</v>
      </c>
      <c r="G9" s="17">
        <f t="shared" ref="G9:G18" si="0">D9*E9*F9</f>
        <v>15000</v>
      </c>
      <c r="H9" s="18" t="s">
        <v>34</v>
      </c>
      <c r="I9" s="4"/>
    </row>
    <row r="10" s="1" customFormat="1" ht="30" customHeight="1" spans="1:9">
      <c r="A10" s="19"/>
      <c r="B10" s="19"/>
      <c r="C10" s="14" t="s">
        <v>66</v>
      </c>
      <c r="D10" s="15">
        <v>1000</v>
      </c>
      <c r="E10" s="16">
        <v>1</v>
      </c>
      <c r="F10" s="16">
        <v>2</v>
      </c>
      <c r="G10" s="17">
        <v>2000</v>
      </c>
      <c r="H10" s="18" t="s">
        <v>33</v>
      </c>
      <c r="I10" s="4"/>
    </row>
    <row r="11" s="1" customFormat="1" ht="33" spans="1:9">
      <c r="A11" s="19"/>
      <c r="B11" s="19"/>
      <c r="C11" s="14" t="s">
        <v>66</v>
      </c>
      <c r="D11" s="15">
        <v>1000</v>
      </c>
      <c r="E11" s="16">
        <v>1</v>
      </c>
      <c r="F11" s="16">
        <v>15</v>
      </c>
      <c r="G11" s="17">
        <f t="shared" ref="G11" si="1">D11*E11*F11</f>
        <v>15000</v>
      </c>
      <c r="H11" s="18" t="s">
        <v>34</v>
      </c>
      <c r="I11" s="4"/>
    </row>
    <row r="12" s="1" customFormat="1" ht="16.5" spans="1:9">
      <c r="A12" s="19"/>
      <c r="B12" s="20" t="s">
        <v>19</v>
      </c>
      <c r="C12" s="14" t="s">
        <v>67</v>
      </c>
      <c r="D12" s="21">
        <v>300</v>
      </c>
      <c r="E12" s="21">
        <v>1</v>
      </c>
      <c r="F12" s="21">
        <v>20</v>
      </c>
      <c r="G12" s="17">
        <f t="shared" si="0"/>
        <v>6000</v>
      </c>
      <c r="H12" s="22"/>
      <c r="I12" s="4"/>
    </row>
    <row r="13" s="1" customFormat="1" ht="16.5" spans="1:9">
      <c r="A13" s="19"/>
      <c r="B13" s="23"/>
      <c r="C13" s="14" t="s">
        <v>68</v>
      </c>
      <c r="D13" s="21">
        <v>300</v>
      </c>
      <c r="E13" s="21">
        <v>1</v>
      </c>
      <c r="F13" s="21">
        <v>20</v>
      </c>
      <c r="G13" s="17">
        <f t="shared" si="0"/>
        <v>6000</v>
      </c>
      <c r="H13" s="22"/>
      <c r="I13" s="4"/>
    </row>
    <row r="14" s="1" customFormat="1" ht="16.5" spans="1:9">
      <c r="A14" s="19"/>
      <c r="B14" s="24" t="s">
        <v>38</v>
      </c>
      <c r="C14" s="14" t="s">
        <v>39</v>
      </c>
      <c r="D14" s="21">
        <v>1100</v>
      </c>
      <c r="E14" s="21">
        <v>1</v>
      </c>
      <c r="F14" s="21">
        <v>1</v>
      </c>
      <c r="G14" s="17">
        <f t="shared" si="0"/>
        <v>1100</v>
      </c>
      <c r="H14" s="22" t="s">
        <v>40</v>
      </c>
      <c r="I14" s="4"/>
    </row>
    <row r="15" s="2" customFormat="1" ht="33" spans="1:8">
      <c r="A15" s="19"/>
      <c r="B15" s="25" t="s">
        <v>41</v>
      </c>
      <c r="C15" s="26"/>
      <c r="D15" s="15">
        <v>500</v>
      </c>
      <c r="E15" s="16">
        <v>1</v>
      </c>
      <c r="F15" s="16">
        <v>15</v>
      </c>
      <c r="G15" s="17">
        <f t="shared" si="0"/>
        <v>7500</v>
      </c>
      <c r="H15" s="27" t="s">
        <v>42</v>
      </c>
    </row>
    <row r="16" s="2" customFormat="1" ht="16.5" spans="1:8">
      <c r="A16" s="19"/>
      <c r="B16" s="25" t="s">
        <v>43</v>
      </c>
      <c r="C16" s="26"/>
      <c r="D16" s="15">
        <v>500</v>
      </c>
      <c r="E16" s="16">
        <v>1</v>
      </c>
      <c r="F16" s="16">
        <v>10</v>
      </c>
      <c r="G16" s="17">
        <f t="shared" si="0"/>
        <v>5000</v>
      </c>
      <c r="H16" s="27" t="s">
        <v>44</v>
      </c>
    </row>
    <row r="17" s="2" customFormat="1" ht="16.5" spans="1:8">
      <c r="A17" s="19"/>
      <c r="B17" s="25" t="s">
        <v>45</v>
      </c>
      <c r="C17" s="26"/>
      <c r="D17" s="15">
        <v>2500</v>
      </c>
      <c r="E17" s="16">
        <v>1</v>
      </c>
      <c r="F17" s="16">
        <v>2</v>
      </c>
      <c r="G17" s="17">
        <f t="shared" si="0"/>
        <v>5000</v>
      </c>
      <c r="H17" s="27"/>
    </row>
    <row r="18" s="2" customFormat="1" ht="16.5" spans="1:8">
      <c r="A18" s="19"/>
      <c r="B18" s="25" t="s">
        <v>46</v>
      </c>
      <c r="C18" s="26"/>
      <c r="D18" s="15">
        <v>2000</v>
      </c>
      <c r="E18" s="16">
        <v>2</v>
      </c>
      <c r="F18" s="16">
        <v>2</v>
      </c>
      <c r="G18" s="17">
        <f t="shared" si="0"/>
        <v>8000</v>
      </c>
      <c r="H18" s="27"/>
    </row>
    <row r="19" s="3" customFormat="1" spans="1:9">
      <c r="A19" s="28" t="s">
        <v>27</v>
      </c>
      <c r="B19" s="28"/>
      <c r="C19" s="28"/>
      <c r="D19" s="29"/>
      <c r="E19" s="29"/>
      <c r="F19" s="29"/>
      <c r="G19" s="29">
        <f>SUM(G8:G18)</f>
        <v>72600</v>
      </c>
      <c r="H19" s="30"/>
      <c r="I19" s="4"/>
    </row>
    <row r="20" spans="1:8">
      <c r="A20" s="31" t="s">
        <v>47</v>
      </c>
      <c r="B20" s="31"/>
      <c r="C20" s="31"/>
      <c r="D20" s="32"/>
      <c r="E20" s="32"/>
      <c r="F20" s="32"/>
      <c r="G20" s="32"/>
      <c r="H20" s="30"/>
    </row>
  </sheetData>
  <mergeCells count="4">
    <mergeCell ref="A7:B7"/>
    <mergeCell ref="A8:A18"/>
    <mergeCell ref="B8:B11"/>
    <mergeCell ref="B12:B13"/>
  </mergeCells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6" right="0.699305555555556" top="0.75" bottom="0.75" header="0.3" footer="0.3"/>
  <pageSetup paperSize="9" scale="61" orientation="portrait"/>
  <headerFooter/>
  <colBreaks count="1" manualBreakCount="1">
    <brk id="8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0"/>
  <sheetViews>
    <sheetView view="pageBreakPreview" zoomScaleNormal="100" zoomScaleSheetLayoutView="100" workbookViewId="0">
      <pane xSplit="2" ySplit="7" topLeftCell="C10" activePane="bottomRight" state="frozen"/>
      <selection/>
      <selection pane="topRight"/>
      <selection pane="bottomLeft"/>
      <selection pane="bottomRight" activeCell="C8" sqref="$A8:$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ht="45.95" customHeight="1" spans="1:3">
      <c r="A1" s="2"/>
      <c r="B1" s="2"/>
      <c r="C1" s="2"/>
    </row>
    <row r="2" ht="31.5" customHeight="1" spans="1:5">
      <c r="A2" s="4" t="s">
        <v>0</v>
      </c>
      <c r="B2" s="8" t="s">
        <v>69</v>
      </c>
      <c r="C2" s="8"/>
      <c r="D2" s="8"/>
      <c r="E2" s="8"/>
    </row>
    <row r="3" spans="1:3">
      <c r="A3" s="4" t="s">
        <v>2</v>
      </c>
      <c r="B3" s="9" t="s">
        <v>70</v>
      </c>
      <c r="C3" s="10"/>
    </row>
    <row r="4" spans="1:1">
      <c r="A4" s="4" t="s">
        <v>4</v>
      </c>
    </row>
    <row r="5" ht="9.75" hidden="1" customHeight="1" spans="1:1">
      <c r="A5" s="4" t="s">
        <v>5</v>
      </c>
    </row>
    <row r="6" hidden="1" spans="1:1">
      <c r="A6" s="4" t="s">
        <v>6</v>
      </c>
    </row>
    <row r="7" s="1" customFormat="1" spans="1:9">
      <c r="A7" s="11" t="s">
        <v>7</v>
      </c>
      <c r="B7" s="11"/>
      <c r="C7" s="11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1" t="s">
        <v>13</v>
      </c>
      <c r="I7" s="4"/>
    </row>
    <row r="8" s="1" customFormat="1" ht="30" customHeight="1" spans="1:8">
      <c r="A8" s="13" t="s">
        <v>71</v>
      </c>
      <c r="B8" s="13" t="s">
        <v>15</v>
      </c>
      <c r="C8" s="14" t="s">
        <v>72</v>
      </c>
      <c r="D8" s="15">
        <v>1000</v>
      </c>
      <c r="E8" s="16">
        <v>1</v>
      </c>
      <c r="F8" s="16">
        <v>2</v>
      </c>
      <c r="G8" s="17">
        <f>D8*E8*F8</f>
        <v>2000</v>
      </c>
      <c r="H8" s="18" t="s">
        <v>33</v>
      </c>
    </row>
    <row r="9" s="1" customFormat="1" ht="30" customHeight="1" spans="1:9">
      <c r="A9" s="19"/>
      <c r="B9" s="19"/>
      <c r="C9" s="14" t="s">
        <v>72</v>
      </c>
      <c r="D9" s="15">
        <v>1000</v>
      </c>
      <c r="E9" s="16">
        <v>1</v>
      </c>
      <c r="F9" s="16">
        <v>15</v>
      </c>
      <c r="G9" s="17">
        <f t="shared" ref="G9:G18" si="0">D9*E9*F9</f>
        <v>15000</v>
      </c>
      <c r="H9" s="18" t="s">
        <v>34</v>
      </c>
      <c r="I9" s="4"/>
    </row>
    <row r="10" s="1" customFormat="1" ht="30" customHeight="1" spans="1:9">
      <c r="A10" s="19"/>
      <c r="B10" s="19"/>
      <c r="C10" s="14" t="s">
        <v>73</v>
      </c>
      <c r="D10" s="15">
        <v>1000</v>
      </c>
      <c r="E10" s="16">
        <v>1</v>
      </c>
      <c r="F10" s="16">
        <v>2</v>
      </c>
      <c r="G10" s="17">
        <v>2000</v>
      </c>
      <c r="H10" s="18" t="s">
        <v>33</v>
      </c>
      <c r="I10" s="4"/>
    </row>
    <row r="11" s="1" customFormat="1" ht="33" spans="1:9">
      <c r="A11" s="19"/>
      <c r="B11" s="19"/>
      <c r="C11" s="14" t="s">
        <v>73</v>
      </c>
      <c r="D11" s="15">
        <v>1000</v>
      </c>
      <c r="E11" s="16">
        <v>1</v>
      </c>
      <c r="F11" s="16">
        <v>15</v>
      </c>
      <c r="G11" s="17">
        <f t="shared" ref="G11" si="1">D11*E11*F11</f>
        <v>15000</v>
      </c>
      <c r="H11" s="18" t="s">
        <v>34</v>
      </c>
      <c r="I11" s="4"/>
    </row>
    <row r="12" s="1" customFormat="1" ht="16.5" spans="1:9">
      <c r="A12" s="19"/>
      <c r="B12" s="20" t="s">
        <v>19</v>
      </c>
      <c r="C12" s="14" t="s">
        <v>74</v>
      </c>
      <c r="D12" s="21">
        <v>300</v>
      </c>
      <c r="E12" s="21">
        <v>1</v>
      </c>
      <c r="F12" s="21">
        <v>20</v>
      </c>
      <c r="G12" s="17">
        <f t="shared" si="0"/>
        <v>6000</v>
      </c>
      <c r="H12" s="22"/>
      <c r="I12" s="4"/>
    </row>
    <row r="13" s="1" customFormat="1" ht="16.5" spans="1:9">
      <c r="A13" s="19"/>
      <c r="B13" s="23"/>
      <c r="C13" s="14" t="s">
        <v>75</v>
      </c>
      <c r="D13" s="21">
        <v>300</v>
      </c>
      <c r="E13" s="21">
        <v>1</v>
      </c>
      <c r="F13" s="21">
        <v>20</v>
      </c>
      <c r="G13" s="17">
        <f t="shared" si="0"/>
        <v>6000</v>
      </c>
      <c r="H13" s="22"/>
      <c r="I13" s="4"/>
    </row>
    <row r="14" s="1" customFormat="1" ht="16.5" spans="1:9">
      <c r="A14" s="19"/>
      <c r="B14" s="24" t="s">
        <v>38</v>
      </c>
      <c r="C14" s="14" t="s">
        <v>39</v>
      </c>
      <c r="D14" s="21">
        <v>1100</v>
      </c>
      <c r="E14" s="21">
        <v>1</v>
      </c>
      <c r="F14" s="21">
        <v>1</v>
      </c>
      <c r="G14" s="17">
        <f t="shared" si="0"/>
        <v>1100</v>
      </c>
      <c r="H14" s="22" t="s">
        <v>40</v>
      </c>
      <c r="I14" s="4"/>
    </row>
    <row r="15" s="2" customFormat="1" ht="33" spans="1:8">
      <c r="A15" s="19"/>
      <c r="B15" s="25" t="s">
        <v>41</v>
      </c>
      <c r="C15" s="26"/>
      <c r="D15" s="15">
        <v>500</v>
      </c>
      <c r="E15" s="16">
        <v>1</v>
      </c>
      <c r="F15" s="16">
        <v>15</v>
      </c>
      <c r="G15" s="17">
        <f t="shared" si="0"/>
        <v>7500</v>
      </c>
      <c r="H15" s="27" t="s">
        <v>42</v>
      </c>
    </row>
    <row r="16" s="2" customFormat="1" ht="16.5" spans="1:8">
      <c r="A16" s="19"/>
      <c r="B16" s="25" t="s">
        <v>43</v>
      </c>
      <c r="C16" s="26"/>
      <c r="D16" s="15">
        <v>500</v>
      </c>
      <c r="E16" s="16">
        <v>1</v>
      </c>
      <c r="F16" s="16">
        <v>10</v>
      </c>
      <c r="G16" s="17">
        <f t="shared" si="0"/>
        <v>5000</v>
      </c>
      <c r="H16" s="27" t="s">
        <v>44</v>
      </c>
    </row>
    <row r="17" s="2" customFormat="1" ht="16.5" spans="1:8">
      <c r="A17" s="19"/>
      <c r="B17" s="25" t="s">
        <v>45</v>
      </c>
      <c r="C17" s="26"/>
      <c r="D17" s="15">
        <v>2500</v>
      </c>
      <c r="E17" s="16">
        <v>1</v>
      </c>
      <c r="F17" s="16">
        <v>2</v>
      </c>
      <c r="G17" s="17">
        <f t="shared" si="0"/>
        <v>5000</v>
      </c>
      <c r="H17" s="27"/>
    </row>
    <row r="18" s="2" customFormat="1" ht="16.5" spans="1:8">
      <c r="A18" s="19"/>
      <c r="B18" s="25" t="s">
        <v>46</v>
      </c>
      <c r="C18" s="26"/>
      <c r="D18" s="15">
        <v>2000</v>
      </c>
      <c r="E18" s="16">
        <v>2</v>
      </c>
      <c r="F18" s="16">
        <v>2</v>
      </c>
      <c r="G18" s="17">
        <f t="shared" si="0"/>
        <v>8000</v>
      </c>
      <c r="H18" s="27"/>
    </row>
    <row r="19" s="3" customFormat="1" spans="1:9">
      <c r="A19" s="28" t="s">
        <v>27</v>
      </c>
      <c r="B19" s="28"/>
      <c r="C19" s="28"/>
      <c r="D19" s="29"/>
      <c r="E19" s="29"/>
      <c r="F19" s="29"/>
      <c r="G19" s="29">
        <f>SUM(G8:G18)</f>
        <v>72600</v>
      </c>
      <c r="H19" s="30"/>
      <c r="I19" s="4"/>
    </row>
    <row r="20" spans="1:8">
      <c r="A20" s="31" t="s">
        <v>47</v>
      </c>
      <c r="B20" s="31"/>
      <c r="C20" s="31"/>
      <c r="D20" s="32"/>
      <c r="E20" s="32"/>
      <c r="F20" s="32"/>
      <c r="G20" s="32"/>
      <c r="H20" s="30"/>
    </row>
  </sheetData>
  <mergeCells count="6">
    <mergeCell ref="A1:C1"/>
    <mergeCell ref="B2:E2"/>
    <mergeCell ref="A7:B7"/>
    <mergeCell ref="A8:A18"/>
    <mergeCell ref="B8:B11"/>
    <mergeCell ref="B12:B13"/>
  </mergeCells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" right="0.179166666666667" top="0.4" bottom="0.509027777777778" header="0.329166666666667" footer="0.511111111111111"/>
  <pageSetup paperSize="9" scale="57" firstPageNumber="4294963191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旅行社</vt:lpstr>
      <vt:lpstr>成都</vt:lpstr>
      <vt:lpstr>西安</vt:lpstr>
      <vt:lpstr>徐州</vt:lpstr>
      <vt:lpstr>济南</vt:lpstr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yzl。</cp:lastModifiedBy>
  <dcterms:created xsi:type="dcterms:W3CDTF">1996-12-17T01:32:00Z</dcterms:created>
  <cp:lastPrinted>2014-06-18T06:24:00Z</cp:lastPrinted>
  <dcterms:modified xsi:type="dcterms:W3CDTF">2018-10-30T06:34:49Z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