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EE7BC716-41CF-4AE4-BD39-3EBBCB68AEF1}" xr6:coauthVersionLast="32" xr6:coauthVersionMax="32" xr10:uidLastSave="{00000000-0000-0000-0000-000000000000}"/>
  <bookViews>
    <workbookView xWindow="0" yWindow="0" windowWidth="20490" windowHeight="745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E45" i="3" l="1"/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52" i="3"/>
  <c r="C53" i="3" l="1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<sst xmlns="http://schemas.openxmlformats.org/spreadsheetml/2006/main" count="107" uniqueCount="93">
  <si>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</si>
  <si>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</si>
  <si>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</si>
  <si>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</si>
  <si>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</si>
  <si>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</si>
  <si>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</si>
  <si>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</si>
  <si>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</si>
  <si>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</si>
  <si>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</si>
  <si>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</si>
  <si>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</si>
  <si>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</si>
  <si>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</si>
  <si>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</si>
  <si>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</si>
  <si>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</si>
  <si>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</si>
  <si>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</si>
  <si>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</si>
  <si>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</si>
  <si>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</si>
  <si>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</si>
  <si>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</si>
  <si>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</si>
  <si>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</si>
  <si>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</si>
  <si>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</si>
  <si>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</si>
  <si>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</si>
  <si>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</si>
  <si>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</si>
  <si>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</si>
  <si>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</si>
  <si>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</si>
  <si>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</si>
  <si>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</si>
  <si>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</si>
  <si>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</si>
  <si>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</si>
  <si>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</si>
  <si>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</si>
  <si>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</si>
  <si>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</si>
  <si>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</si>
  <si>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</si>
  <si>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</si>
  <si>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</si>
  <si>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</si>
  <si>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</si>
  <si>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</si>
  <si>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</si>
  <si>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</si>
  <si>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</si>
  <si>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</si>
  <si>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</si>
  <si>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</si>
  <si>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</si>
  <si>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</si>
  <si>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</si>
  <si>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</si>
  <si>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</si>
  <si>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</si>
  <si>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</si>
  <si>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</si>
  <si>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</si>
  <si>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</si>
  <si>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</si>
  <si>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</si>
  <si>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</si>
  <si>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</si>
  <si>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</si>
  <si>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</si>
  <si>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</si>
  <si>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</si>
  <si>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</si>
  <si>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</si>
  <si>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</si>
  <si>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</si>
  <si>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</si>
  <si>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</si>
  <si>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</si>
  <si>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</si>
  <si>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</si>
  <si>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</si>
  <si>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</si>
  <si>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</si>
  <si>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</si>
  <si>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 xml:space="preserve">团号：HMJA-180422-MXM285 </t>
    <phoneticPr fontId="1" type="noConversion"/>
  </si>
  <si>
    <t>会议日期：4月22日</t>
    <phoneticPr fontId="1" type="noConversion"/>
  </si>
  <si>
    <t>客户</t>
    <phoneticPr fontId="1" type="noConversion"/>
  </si>
  <si>
    <t>高铁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</si>
</sst>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9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4" t="s">
        <v>89</v>
      </c>
      <c r="I4" s="64"/>
      <c r="J4" s="64" t="s">
        <v>90</v>
      </c>
    </row>
    <row r="5" spans="1:12" ht="21" customHeight="1" x14ac:dyDescent="0.15">
      <c r="H5" s="65"/>
      <c r="I5" s="65"/>
      <c r="J5" s="65"/>
    </row>
    <row r="6" spans="1:12" ht="21" customHeight="1" x14ac:dyDescent="0.1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1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1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1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1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1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1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15">
      <c r="A14" s="52">
        <v>2</v>
      </c>
      <c r="B14" s="54" t="s">
        <v>51</v>
      </c>
      <c r="C14" s="56">
        <v>0</v>
      </c>
      <c r="D14" s="52"/>
      <c r="E14" s="56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1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1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1751</v>
      </c>
      <c r="G17" s="36">
        <v>0</v>
      </c>
      <c r="H17" s="36">
        <f t="shared" si="0"/>
        <v>1751</v>
      </c>
      <c r="I17" s="2" t="s">
        <v>91</v>
      </c>
      <c r="J17" s="61" t="s">
        <v>68</v>
      </c>
    </row>
    <row r="18" spans="1:10" ht="21" customHeight="1" x14ac:dyDescent="0.1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1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1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1751</v>
      </c>
      <c r="G21" s="37">
        <f t="shared" ref="G21:H21" si="5">SUM(G17:G20)</f>
        <v>0</v>
      </c>
      <c r="H21" s="37">
        <f t="shared" si="5"/>
        <v>1751</v>
      </c>
      <c r="I21" s="35"/>
      <c r="J21" s="63"/>
    </row>
    <row r="22" spans="1:10" ht="21" customHeight="1" x14ac:dyDescent="0.1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1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1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1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1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1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1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1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1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1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1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1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15">
      <c r="A38" s="75">
        <v>8</v>
      </c>
      <c r="B38" s="76" t="s">
        <v>3</v>
      </c>
      <c r="C38" s="50">
        <v>500</v>
      </c>
      <c r="D38" s="51">
        <v>1</v>
      </c>
      <c r="E38" s="50">
        <f t="shared" si="2"/>
        <v>500</v>
      </c>
      <c r="F38" s="36">
        <v>316.3</v>
      </c>
      <c r="G38" s="36">
        <v>0</v>
      </c>
      <c r="H38" s="36">
        <f t="shared" si="0"/>
        <v>316.3</v>
      </c>
      <c r="I38" s="2"/>
      <c r="J38" s="61" t="s">
        <v>72</v>
      </c>
    </row>
    <row r="39" spans="1:10" ht="21" customHeight="1" x14ac:dyDescent="0.1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15">
      <c r="A40" s="34"/>
      <c r="B40" s="30" t="s">
        <v>59</v>
      </c>
      <c r="C40" s="37">
        <f>SUM(C38)</f>
        <v>500</v>
      </c>
      <c r="D40" s="37">
        <f t="shared" ref="D40:E40" si="15">SUM(D38)</f>
        <v>1</v>
      </c>
      <c r="E40" s="37">
        <f t="shared" si="15"/>
        <v>500</v>
      </c>
      <c r="F40" s="37">
        <f>SUM(F38:F39)</f>
        <v>316.3</v>
      </c>
      <c r="G40" s="37">
        <f t="shared" ref="G40:H40" si="16">SUM(G38:G39)</f>
        <v>0</v>
      </c>
      <c r="H40" s="37">
        <f t="shared" si="16"/>
        <v>316.3</v>
      </c>
      <c r="I40" s="35"/>
      <c r="J40" s="63"/>
    </row>
    <row r="41" spans="1:10" ht="21" customHeight="1" x14ac:dyDescent="0.1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1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1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15">
      <c r="A45" s="52">
        <v>10</v>
      </c>
      <c r="B45" s="76" t="s">
        <v>5</v>
      </c>
      <c r="C45" s="50">
        <v>9500</v>
      </c>
      <c r="D45" s="51">
        <v>1</v>
      </c>
      <c r="E45" s="50">
        <f>C45*D45</f>
        <v>9500</v>
      </c>
      <c r="F45" s="36">
        <v>629</v>
      </c>
      <c r="G45" s="36">
        <v>0</v>
      </c>
      <c r="H45" s="36">
        <f t="shared" si="0"/>
        <v>629</v>
      </c>
      <c r="I45" s="2" t="s">
        <v>92</v>
      </c>
      <c r="J45" s="66"/>
    </row>
    <row r="46" spans="1:10" ht="21" customHeight="1" x14ac:dyDescent="0.1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1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1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1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1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1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15">
      <c r="A52" s="34"/>
      <c r="B52" s="30" t="s">
        <v>65</v>
      </c>
      <c r="C52" s="37">
        <f>SUM(C45)</f>
        <v>9500</v>
      </c>
      <c r="D52" s="37">
        <f t="shared" ref="D52:E52" si="20">SUM(D45)</f>
        <v>1</v>
      </c>
      <c r="E52" s="37">
        <f t="shared" si="20"/>
        <v>9500</v>
      </c>
      <c r="F52" s="37">
        <f>SUM(F45:F51)</f>
        <v>629</v>
      </c>
      <c r="G52" s="37">
        <f t="shared" ref="G52:H52" si="21">SUM(G45:G51)</f>
        <v>0</v>
      </c>
      <c r="H52" s="37">
        <f t="shared" si="21"/>
        <v>629</v>
      </c>
      <c r="I52" s="35"/>
      <c r="J52" s="68"/>
    </row>
    <row r="53" spans="1:10" ht="21" customHeight="1" x14ac:dyDescent="0.15">
      <c r="A53" s="34"/>
      <c r="B53" s="30" t="s">
        <v>66</v>
      </c>
      <c r="C53" s="37">
        <f>SUM(C52,C44,C40,C37,C32,C27,C24,C21,C16,C13)</f>
        <v>10000</v>
      </c>
      <c r="D53" s="37">
        <f t="shared" ref="D53:H53" si="22">SUM(D52,D44,D40,D37,D32,D27,D24,D21,D16,D13)</f>
        <v>2</v>
      </c>
      <c r="E53" s="37">
        <f t="shared" si="22"/>
        <v>10000</v>
      </c>
      <c r="F53" s="37">
        <f t="shared" si="22"/>
        <v>2696.3</v>
      </c>
      <c r="G53" s="37">
        <f t="shared" si="22"/>
        <v>0</v>
      </c>
      <c r="H53" s="37">
        <f t="shared" si="22"/>
        <v>2696.3</v>
      </c>
      <c r="I53" s="35"/>
      <c r="J53" s="39"/>
    </row>
    <row r="57" spans="1:10" ht="21" customHeight="1" x14ac:dyDescent="0.1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15">
      <c r="A58" s="77">
        <f>E53</f>
        <v>10000</v>
      </c>
      <c r="B58" s="72"/>
      <c r="C58" s="72">
        <f>H53</f>
        <v>2696.3</v>
      </c>
      <c r="D58" s="72"/>
      <c r="E58" s="72">
        <f>F53</f>
        <v>2696.3</v>
      </c>
      <c r="F58" s="72"/>
      <c r="G58" s="72">
        <f>G53</f>
        <v>0</v>
      </c>
      <c r="H58" s="72"/>
      <c r="I58" s="33">
        <f>A58-C58</f>
        <v>7303.7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F5" sqref="F5:G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3">
        <f>J8</f>
        <v>0</v>
      </c>
      <c r="K31" s="104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 x14ac:dyDescent="0.1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1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2018-05-25T07:47:49Z</dcterms:modified>
</cp:coreProperties>
</file>