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E3487FB0-F0DC-419E-B487-6F558E9AC564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H42" i="2"/>
  <c r="G23" i="2"/>
  <c r="I41" i="2" l="1"/>
  <c r="I40" i="2"/>
  <c r="I39" i="2"/>
  <c r="J36" i="2"/>
  <c r="J35" i="2"/>
  <c r="F35" i="2"/>
  <c r="J34" i="2"/>
  <c r="F34" i="2"/>
  <c r="J33" i="2"/>
  <c r="F33" i="2"/>
  <c r="I23" i="2"/>
  <c r="G26" i="2" s="1"/>
  <c r="H23" i="2"/>
  <c r="B26" i="2" s="1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6" i="2" l="1"/>
  <c r="H25" i="3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<sst xmlns="http://schemas.openxmlformats.org/spreadsheetml/2006/main" count="122" uniqueCount="100">
  <si>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</si>
  <si>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</si>
  <si>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</si>
  <si>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</si>
  <si>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</si>
  <si>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</si>
  <si>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</si>
  <si>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</si>
  <si>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</si>
  <si>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</si>
  <si>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</si>
  <si>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</si>
  <si>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</si>
  <si>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</si>
  <si>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</si>
  <si>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</si>
  <si>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</si>
  <si>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</si>
  <si>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</si>
  <si>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</si>
  <si>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</si>
  <si>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</si>
  <si>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</si>
  <si>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</si>
  <si>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</si>
  <si>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</si>
  <si>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</si>
  <si>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</si>
  <si>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</si>
  <si>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</si>
  <si>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</si>
  <si>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</si>
  <si>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</si>
  <si>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</si>
  <si>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</si>
  <si>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</si>
  <si>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</si>
  <si>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</si>
  <si>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</si>
  <si>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</si>
  <si>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</si>
  <si>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</si>
  <si>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</si>
  <si>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</si>
  <si>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</si>
  <si>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</si>
  <si>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</si>
  <si>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</si>
  <si>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</si>
  <si>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</si>
  <si>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</si>
  <si>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</si>
  <si>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</si>
  <si>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</si>
  <si>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</si>
  <si>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</si>
  <si>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</si>
  <si>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</si>
  <si>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</si>
  <si>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</si>
  <si>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</si>
  <si>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</si>
  <si>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</si>
  <si>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</si>
  <si>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</si>
  <si>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</si>
  <si>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</si>
  <si>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</si>
  <si>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</si>
  <si>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</si>
  <si>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</si>
  <si>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</si>
  <si>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</si>
  <si>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</si>
  <si>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</si>
  <si>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</si>
  <si>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</si>
  <si>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</si>
  <si>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</si>
  <si>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</si>
  <si>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</si>
  <si>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</si>
  <si>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</si>
  <si>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团号：HMZA-190803-QDH689</t>
    <phoneticPr fontId="12" type="noConversion"/>
  </si>
  <si>
    <t>会议日期：2019.8.03</t>
    <phoneticPr fontId="12" type="noConversion"/>
  </si>
  <si>
    <t>早餐面包采买</t>
    <phoneticPr fontId="12" type="noConversion"/>
  </si>
  <si>
    <t>HMZA-190803-QDH689</t>
    <phoneticPr fontId="12" type="noConversion"/>
  </si>
  <si>
    <t>杨苗苗</t>
    <phoneticPr fontId="12" type="noConversion"/>
  </si>
  <si>
    <t>北京、济南</t>
    <phoneticPr fontId="12" type="noConversion"/>
  </si>
  <si>
    <t>2019.8.13</t>
    <phoneticPr fontId="12" type="noConversion"/>
  </si>
  <si>
    <t>滴滴行程单</t>
    <phoneticPr fontId="12" type="noConversion"/>
  </si>
  <si>
    <t>0804 喜来登-香格里拉</t>
    <phoneticPr fontId="12" type="noConversion"/>
  </si>
  <si>
    <t>0803 杨苗苗</t>
    <phoneticPr fontId="12" type="noConversion"/>
  </si>
  <si>
    <t xml:space="preserve">0805 胡雨涵、杨苗苗 </t>
    <phoneticPr fontId="12" type="noConversion"/>
  </si>
  <si>
    <t>0808 香格里拉-喜来登</t>
    <phoneticPr fontId="12" type="noConversion"/>
  </si>
  <si>
    <t>0811  杨苗苗</t>
    <phoneticPr fontId="12" type="noConversion"/>
  </si>
  <si>
    <t>0807 杨苗苗</t>
    <phoneticPr fontId="12" type="noConversion"/>
  </si>
  <si>
    <t>济南</t>
    <phoneticPr fontId="12" type="noConversion"/>
  </si>
  <si>
    <t>8月3、4日10、11日</t>
    <phoneticPr fontId="12" type="noConversion"/>
  </si>
  <si>
    <t>8月5、6、7、8、9日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</si>
</sst>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43" workbookViewId="0">
      <selection activeCell="H35" sqref="H35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44"/>
      <c r="J2" s="44"/>
      <c r="K2" s="44"/>
      <c r="L2" s="44"/>
    </row>
    <row r="4" spans="1:12" ht="21" customHeight="1" x14ac:dyDescent="0.25">
      <c r="H4" s="83" t="s">
        <v>83</v>
      </c>
      <c r="I4" s="83"/>
      <c r="J4" s="83" t="s">
        <v>84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7" t="s">
        <v>1</v>
      </c>
      <c r="B6" s="72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72" t="s">
        <v>5</v>
      </c>
    </row>
    <row r="7" spans="1:12" ht="21" customHeight="1" x14ac:dyDescent="0.25">
      <c r="A7" s="67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25">
      <c r="A8" s="68">
        <v>1</v>
      </c>
      <c r="B8" s="62" t="s">
        <v>13</v>
      </c>
      <c r="C8" s="73">
        <v>0</v>
      </c>
      <c r="D8" s="76"/>
      <c r="E8" s="73">
        <f>C8*D8</f>
        <v>0</v>
      </c>
      <c r="F8" s="37">
        <v>0</v>
      </c>
      <c r="G8" s="37">
        <v>0</v>
      </c>
      <c r="H8" s="37">
        <f t="shared" ref="H8:H33" si="0">F8+G8</f>
        <v>0</v>
      </c>
      <c r="I8" s="45"/>
      <c r="J8" s="77" t="s">
        <v>14</v>
      </c>
    </row>
    <row r="9" spans="1:12" ht="21" customHeight="1" x14ac:dyDescent="0.25">
      <c r="A9" s="68"/>
      <c r="B9" s="62"/>
      <c r="C9" s="73"/>
      <c r="D9" s="76"/>
      <c r="E9" s="73"/>
      <c r="F9" s="37">
        <v>0</v>
      </c>
      <c r="G9" s="37">
        <v>0</v>
      </c>
      <c r="H9" s="37">
        <f t="shared" si="0"/>
        <v>0</v>
      </c>
      <c r="I9" s="45"/>
      <c r="J9" s="78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9"/>
    </row>
    <row r="11" spans="1:12" ht="21" customHeight="1" x14ac:dyDescent="0.25">
      <c r="A11" s="69">
        <v>2</v>
      </c>
      <c r="B11" s="63" t="s">
        <v>16</v>
      </c>
      <c r="C11" s="74">
        <v>0</v>
      </c>
      <c r="D11" s="69"/>
      <c r="E11" s="74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77" t="s">
        <v>17</v>
      </c>
    </row>
    <row r="12" spans="1:12" ht="21" customHeight="1" x14ac:dyDescent="0.25">
      <c r="A12" s="70"/>
      <c r="B12" s="64"/>
      <c r="C12" s="75"/>
      <c r="D12" s="70"/>
      <c r="E12" s="75"/>
      <c r="F12" s="37">
        <v>0</v>
      </c>
      <c r="G12" s="37">
        <v>0</v>
      </c>
      <c r="H12" s="37">
        <f t="shared" ref="H12" si="2">F12+G12</f>
        <v>0</v>
      </c>
      <c r="I12" s="45"/>
      <c r="J12" s="78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9"/>
    </row>
    <row r="14" spans="1:12" ht="21" customHeight="1" x14ac:dyDescent="0.25">
      <c r="A14" s="68">
        <v>3</v>
      </c>
      <c r="B14" s="62" t="s">
        <v>19</v>
      </c>
      <c r="C14" s="73">
        <v>0</v>
      </c>
      <c r="D14" s="76"/>
      <c r="E14" s="73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85" t="s">
        <v>20</v>
      </c>
    </row>
    <row r="15" spans="1:12" ht="21" customHeight="1" x14ac:dyDescent="0.25">
      <c r="A15" s="68"/>
      <c r="B15" s="62"/>
      <c r="C15" s="73"/>
      <c r="D15" s="76"/>
      <c r="E15" s="73"/>
      <c r="F15" s="37">
        <v>0</v>
      </c>
      <c r="G15" s="37">
        <v>0</v>
      </c>
      <c r="H15" s="37">
        <f t="shared" si="0"/>
        <v>0</v>
      </c>
      <c r="I15" s="45"/>
      <c r="J15" s="86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7"/>
    </row>
    <row r="17" spans="1:10" ht="21" customHeight="1" x14ac:dyDescent="0.25">
      <c r="A17" s="68">
        <v>4</v>
      </c>
      <c r="B17" s="62" t="s">
        <v>22</v>
      </c>
      <c r="C17" s="73">
        <v>0</v>
      </c>
      <c r="D17" s="76"/>
      <c r="E17" s="73">
        <f t="shared" si="1"/>
        <v>0</v>
      </c>
      <c r="F17" s="37">
        <v>131</v>
      </c>
      <c r="G17" s="37">
        <v>0</v>
      </c>
      <c r="H17" s="37">
        <f t="shared" si="0"/>
        <v>131</v>
      </c>
      <c r="I17" s="55" t="s">
        <v>85</v>
      </c>
      <c r="J17" s="85" t="s">
        <v>23</v>
      </c>
    </row>
    <row r="18" spans="1:10" ht="21" customHeight="1" x14ac:dyDescent="0.25">
      <c r="A18" s="68"/>
      <c r="B18" s="62"/>
      <c r="C18" s="73"/>
      <c r="D18" s="76"/>
      <c r="E18" s="73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131</v>
      </c>
      <c r="G19" s="40">
        <f t="shared" ref="G19:H19" si="4">SUM(G17:G18)</f>
        <v>0</v>
      </c>
      <c r="H19" s="40">
        <f t="shared" si="4"/>
        <v>131</v>
      </c>
      <c r="I19" s="46"/>
      <c r="J19" s="87"/>
    </row>
    <row r="20" spans="1:10" ht="21" customHeight="1" x14ac:dyDescent="0.25">
      <c r="A20" s="69">
        <v>5</v>
      </c>
      <c r="B20" s="63" t="s">
        <v>25</v>
      </c>
      <c r="C20" s="74">
        <v>0</v>
      </c>
      <c r="D20" s="69"/>
      <c r="E20" s="74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77" t="s">
        <v>26</v>
      </c>
    </row>
    <row r="21" spans="1:10" ht="21" customHeight="1" x14ac:dyDescent="0.25">
      <c r="A21" s="70"/>
      <c r="B21" s="64"/>
      <c r="C21" s="75"/>
      <c r="D21" s="70"/>
      <c r="E21" s="75"/>
      <c r="F21" s="37">
        <v>0</v>
      </c>
      <c r="G21" s="37">
        <v>0</v>
      </c>
      <c r="H21" s="37">
        <f t="shared" ref="H21" si="5">F21+G21</f>
        <v>0</v>
      </c>
      <c r="I21" s="45"/>
      <c r="J21" s="78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79"/>
    </row>
    <row r="23" spans="1:10" ht="21" customHeight="1" x14ac:dyDescent="0.25">
      <c r="A23" s="68">
        <v>6</v>
      </c>
      <c r="B23" s="62" t="s">
        <v>28</v>
      </c>
      <c r="C23" s="73">
        <v>0</v>
      </c>
      <c r="D23" s="76"/>
      <c r="E23" s="73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77" t="s">
        <v>29</v>
      </c>
    </row>
    <row r="24" spans="1:10" ht="21" customHeight="1" x14ac:dyDescent="0.25">
      <c r="A24" s="68"/>
      <c r="B24" s="62"/>
      <c r="C24" s="73"/>
      <c r="D24" s="76"/>
      <c r="E24" s="73"/>
      <c r="F24" s="37">
        <v>0</v>
      </c>
      <c r="G24" s="37">
        <v>0</v>
      </c>
      <c r="H24" s="37">
        <f t="shared" si="0"/>
        <v>0</v>
      </c>
      <c r="I24" s="45"/>
      <c r="J24" s="86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87"/>
    </row>
    <row r="26" spans="1:10" ht="21" customHeight="1" x14ac:dyDescent="0.25">
      <c r="A26" s="68">
        <v>7</v>
      </c>
      <c r="B26" s="62" t="s">
        <v>31</v>
      </c>
      <c r="C26" s="73">
        <v>0</v>
      </c>
      <c r="D26" s="76"/>
      <c r="E26" s="73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80"/>
    </row>
    <row r="27" spans="1:10" ht="21" customHeight="1" x14ac:dyDescent="0.25">
      <c r="A27" s="68"/>
      <c r="B27" s="62"/>
      <c r="C27" s="73"/>
      <c r="D27" s="76"/>
      <c r="E27" s="73"/>
      <c r="F27" s="37">
        <v>0</v>
      </c>
      <c r="G27" s="37">
        <v>0</v>
      </c>
      <c r="H27" s="37">
        <f t="shared" si="0"/>
        <v>0</v>
      </c>
      <c r="I27" s="45"/>
      <c r="J27" s="81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2"/>
    </row>
    <row r="29" spans="1:10" ht="21" customHeight="1" x14ac:dyDescent="0.25">
      <c r="A29" s="68">
        <v>8</v>
      </c>
      <c r="B29" s="62" t="s">
        <v>33</v>
      </c>
      <c r="C29" s="73">
        <v>0</v>
      </c>
      <c r="D29" s="76"/>
      <c r="E29" s="73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85" t="s">
        <v>34</v>
      </c>
    </row>
    <row r="30" spans="1:10" ht="21" customHeight="1" x14ac:dyDescent="0.25">
      <c r="A30" s="68"/>
      <c r="B30" s="62"/>
      <c r="C30" s="73"/>
      <c r="D30" s="76"/>
      <c r="E30" s="73"/>
      <c r="F30" s="37">
        <v>0</v>
      </c>
      <c r="G30" s="37">
        <v>0</v>
      </c>
      <c r="H30" s="37">
        <f t="shared" si="0"/>
        <v>0</v>
      </c>
      <c r="I30" s="45"/>
      <c r="J30" s="86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87"/>
    </row>
    <row r="32" spans="1:10" ht="21" customHeight="1" x14ac:dyDescent="0.25">
      <c r="A32" s="68">
        <v>9</v>
      </c>
      <c r="B32" s="62" t="s">
        <v>36</v>
      </c>
      <c r="C32" s="73">
        <v>0</v>
      </c>
      <c r="D32" s="76"/>
      <c r="E32" s="73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77" t="s">
        <v>37</v>
      </c>
    </row>
    <row r="33" spans="1:10" ht="21" customHeight="1" x14ac:dyDescent="0.25">
      <c r="A33" s="68"/>
      <c r="B33" s="62"/>
      <c r="C33" s="73"/>
      <c r="D33" s="76"/>
      <c r="E33" s="73"/>
      <c r="F33" s="37">
        <v>0</v>
      </c>
      <c r="G33" s="37">
        <v>0</v>
      </c>
      <c r="H33" s="37">
        <f t="shared" si="0"/>
        <v>0</v>
      </c>
      <c r="I33" s="45"/>
      <c r="J33" s="78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9"/>
    </row>
    <row r="35" spans="1:10" ht="21" customHeight="1" x14ac:dyDescent="0.25">
      <c r="A35" s="69">
        <v>10</v>
      </c>
      <c r="B35" s="62" t="s">
        <v>39</v>
      </c>
      <c r="C35" s="73">
        <v>0</v>
      </c>
      <c r="D35" s="76"/>
      <c r="E35" s="73">
        <f t="shared" si="1"/>
        <v>0</v>
      </c>
      <c r="F35" s="37">
        <v>0</v>
      </c>
      <c r="G35" s="37">
        <v>0</v>
      </c>
      <c r="H35" s="37">
        <f>F35+G35</f>
        <v>0</v>
      </c>
      <c r="I35" s="47"/>
      <c r="J35" s="80"/>
    </row>
    <row r="36" spans="1:10" ht="21" customHeight="1" x14ac:dyDescent="0.25">
      <c r="A36" s="71"/>
      <c r="B36" s="62"/>
      <c r="C36" s="73"/>
      <c r="D36" s="76"/>
      <c r="E36" s="73"/>
      <c r="F36" s="37">
        <v>0</v>
      </c>
      <c r="G36" s="37">
        <v>0</v>
      </c>
      <c r="H36" s="37">
        <f t="shared" ref="H36" si="10">F36+G36</f>
        <v>0</v>
      </c>
      <c r="I36" s="45"/>
      <c r="J36" s="81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0</v>
      </c>
      <c r="G37" s="40">
        <f>SUM(G35:G36)</f>
        <v>0</v>
      </c>
      <c r="H37" s="40">
        <f>SUM(H35:H36)</f>
        <v>0</v>
      </c>
      <c r="I37" s="46"/>
      <c r="J37" s="82"/>
    </row>
    <row r="38" spans="1:10" ht="21" customHeight="1" x14ac:dyDescent="0.25">
      <c r="A38" s="38"/>
      <c r="B38" s="39" t="s">
        <v>41</v>
      </c>
      <c r="C38" s="40">
        <f t="shared" ref="C38:H38" si="11">SUM(C37,C34,C31,C28,C25,C22,C19,C16,C13,C10)</f>
        <v>0</v>
      </c>
      <c r="D38" s="40">
        <f t="shared" si="11"/>
        <v>0</v>
      </c>
      <c r="E38" s="40">
        <f t="shared" si="11"/>
        <v>0</v>
      </c>
      <c r="F38" s="40">
        <f t="shared" si="11"/>
        <v>131</v>
      </c>
      <c r="G38" s="40">
        <f t="shared" si="11"/>
        <v>0</v>
      </c>
      <c r="H38" s="40">
        <f t="shared" si="11"/>
        <v>131</v>
      </c>
      <c r="I38" s="46"/>
      <c r="J38" s="48"/>
    </row>
    <row r="42" spans="1:10" ht="21" customHeight="1" x14ac:dyDescent="0.25">
      <c r="A42" s="59" t="s">
        <v>42</v>
      </c>
      <c r="B42" s="60"/>
      <c r="C42" s="61" t="s">
        <v>43</v>
      </c>
      <c r="D42" s="61"/>
      <c r="E42" s="61" t="s">
        <v>44</v>
      </c>
      <c r="F42" s="61"/>
      <c r="G42" s="61" t="s">
        <v>45</v>
      </c>
      <c r="H42" s="61"/>
      <c r="I42" s="49" t="s">
        <v>46</v>
      </c>
    </row>
    <row r="43" spans="1:10" ht="21" customHeight="1" x14ac:dyDescent="0.25">
      <c r="A43" s="65">
        <f>E38</f>
        <v>0</v>
      </c>
      <c r="B43" s="66"/>
      <c r="C43" s="66">
        <f>H38</f>
        <v>131</v>
      </c>
      <c r="D43" s="66"/>
      <c r="E43" s="66">
        <f>F38</f>
        <v>131</v>
      </c>
      <c r="F43" s="66"/>
      <c r="G43" s="66">
        <f>G38</f>
        <v>0</v>
      </c>
      <c r="H43" s="66"/>
      <c r="I43" s="50">
        <f>A43-C43</f>
        <v>-131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A32" workbookViewId="0">
      <selection activeCell="I43" sqref="I4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6" t="s">
        <v>51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88" t="s">
        <v>87</v>
      </c>
      <c r="G5" s="88"/>
      <c r="H5" s="5" t="s">
        <v>53</v>
      </c>
      <c r="I5" s="4"/>
      <c r="J5" s="88" t="s">
        <v>54</v>
      </c>
      <c r="K5" s="89"/>
    </row>
    <row r="6" spans="2:11" ht="20.149999999999999" customHeight="1" x14ac:dyDescent="0.25">
      <c r="B6" s="6"/>
      <c r="C6" s="7"/>
      <c r="D6" s="8" t="s">
        <v>55</v>
      </c>
      <c r="E6" s="8"/>
      <c r="F6" s="90" t="s">
        <v>88</v>
      </c>
      <c r="G6" s="90"/>
      <c r="H6" s="8" t="s">
        <v>56</v>
      </c>
      <c r="I6" s="7"/>
      <c r="J6" s="90" t="s">
        <v>57</v>
      </c>
      <c r="K6" s="91"/>
    </row>
    <row r="7" spans="2:11" ht="20.149999999999999" customHeight="1" x14ac:dyDescent="0.25">
      <c r="B7" s="6"/>
      <c r="C7" s="7"/>
      <c r="D7" s="8" t="s">
        <v>58</v>
      </c>
      <c r="E7" s="8"/>
      <c r="F7" s="90">
        <v>2019.8</v>
      </c>
      <c r="G7" s="90"/>
      <c r="H7" s="8" t="s">
        <v>59</v>
      </c>
      <c r="I7" s="22"/>
      <c r="J7" s="90" t="s">
        <v>89</v>
      </c>
      <c r="K7" s="9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92" t="s">
        <v>86</v>
      </c>
      <c r="K8" s="93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4" t="s">
        <v>1</v>
      </c>
      <c r="C10" s="95"/>
      <c r="D10" s="14" t="s">
        <v>61</v>
      </c>
      <c r="E10" s="96" t="s">
        <v>62</v>
      </c>
      <c r="F10" s="97"/>
      <c r="G10" s="16" t="s">
        <v>63</v>
      </c>
      <c r="H10" s="15" t="s">
        <v>64</v>
      </c>
      <c r="I10" s="96" t="s">
        <v>65</v>
      </c>
      <c r="J10" s="97"/>
      <c r="K10" s="16" t="s">
        <v>66</v>
      </c>
    </row>
    <row r="11" spans="2:11" ht="20.149999999999999" customHeight="1" x14ac:dyDescent="0.25">
      <c r="B11" s="98">
        <v>1</v>
      </c>
      <c r="C11" s="99"/>
      <c r="D11" s="114" t="s">
        <v>67</v>
      </c>
      <c r="E11" s="98" t="s">
        <v>68</v>
      </c>
      <c r="F11" s="99"/>
      <c r="G11" s="17">
        <v>0</v>
      </c>
      <c r="H11" s="17">
        <v>0</v>
      </c>
      <c r="I11" s="100"/>
      <c r="J11" s="101"/>
      <c r="K11" s="24" t="s">
        <v>69</v>
      </c>
    </row>
    <row r="12" spans="2:11" ht="23" customHeight="1" x14ac:dyDescent="0.25">
      <c r="B12" s="98">
        <v>2</v>
      </c>
      <c r="C12" s="99"/>
      <c r="D12" s="115"/>
      <c r="E12" s="102" t="s">
        <v>70</v>
      </c>
      <c r="F12" s="103"/>
      <c r="G12" s="17">
        <v>218</v>
      </c>
      <c r="H12" s="17">
        <v>218</v>
      </c>
      <c r="I12" s="100"/>
      <c r="J12" s="101"/>
      <c r="K12" s="24" t="s">
        <v>90</v>
      </c>
    </row>
    <row r="13" spans="2:11" ht="23" customHeight="1" x14ac:dyDescent="0.25">
      <c r="B13" s="98">
        <v>3</v>
      </c>
      <c r="C13" s="99"/>
      <c r="D13" s="115"/>
      <c r="E13" s="104"/>
      <c r="F13" s="105"/>
      <c r="G13" s="53">
        <v>36</v>
      </c>
      <c r="H13" s="53">
        <v>36</v>
      </c>
      <c r="I13" s="51"/>
      <c r="J13" s="52"/>
      <c r="K13" s="24" t="s">
        <v>91</v>
      </c>
    </row>
    <row r="14" spans="2:11" ht="23" customHeight="1" x14ac:dyDescent="0.25">
      <c r="B14" s="98">
        <v>4</v>
      </c>
      <c r="C14" s="99"/>
      <c r="D14" s="115"/>
      <c r="E14" s="104"/>
      <c r="F14" s="105"/>
      <c r="G14" s="53">
        <v>78</v>
      </c>
      <c r="H14" s="53">
        <v>78</v>
      </c>
      <c r="I14" s="51"/>
      <c r="J14" s="52"/>
      <c r="K14" s="24" t="s">
        <v>94</v>
      </c>
    </row>
    <row r="15" spans="2:11" ht="20.149999999999999" customHeight="1" x14ac:dyDescent="0.25">
      <c r="B15" s="98">
        <v>5</v>
      </c>
      <c r="C15" s="99"/>
      <c r="D15" s="115"/>
      <c r="E15" s="98" t="s">
        <v>71</v>
      </c>
      <c r="F15" s="99"/>
      <c r="G15" s="17">
        <v>0</v>
      </c>
      <c r="H15" s="17"/>
      <c r="I15" s="100"/>
      <c r="J15" s="101"/>
      <c r="K15" s="24" t="s">
        <v>69</v>
      </c>
    </row>
    <row r="16" spans="2:11" ht="20.149999999999999" customHeight="1" x14ac:dyDescent="0.25">
      <c r="B16" s="98">
        <v>6</v>
      </c>
      <c r="C16" s="99"/>
      <c r="D16" s="115"/>
      <c r="E16" s="102" t="s">
        <v>72</v>
      </c>
      <c r="F16" s="103"/>
      <c r="G16" s="17">
        <v>120</v>
      </c>
      <c r="H16" s="17">
        <v>120</v>
      </c>
      <c r="I16" s="100"/>
      <c r="J16" s="101"/>
      <c r="K16" s="24" t="s">
        <v>92</v>
      </c>
    </row>
    <row r="17" spans="1:11" ht="20.149999999999999" customHeight="1" x14ac:dyDescent="0.25">
      <c r="B17" s="98">
        <v>7</v>
      </c>
      <c r="C17" s="99"/>
      <c r="D17" s="54"/>
      <c r="E17" s="104"/>
      <c r="F17" s="105"/>
      <c r="G17" s="53">
        <v>123</v>
      </c>
      <c r="H17" s="53">
        <v>123</v>
      </c>
      <c r="I17" s="51"/>
      <c r="J17" s="52"/>
      <c r="K17" s="24" t="s">
        <v>93</v>
      </c>
    </row>
    <row r="18" spans="1:11" ht="20.149999999999999" customHeight="1" x14ac:dyDescent="0.25">
      <c r="B18" s="98">
        <v>8</v>
      </c>
      <c r="C18" s="99"/>
      <c r="D18" s="54"/>
      <c r="E18" s="104"/>
      <c r="F18" s="105"/>
      <c r="G18" s="53">
        <v>58</v>
      </c>
      <c r="H18" s="53">
        <v>58</v>
      </c>
      <c r="I18" s="51"/>
      <c r="J18" s="52"/>
      <c r="K18" s="24" t="s">
        <v>95</v>
      </c>
    </row>
    <row r="19" spans="1:11" ht="20.149999999999999" customHeight="1" x14ac:dyDescent="0.25">
      <c r="B19" s="98">
        <v>9</v>
      </c>
      <c r="C19" s="99"/>
      <c r="D19" s="54"/>
      <c r="E19" s="106"/>
      <c r="F19" s="107"/>
      <c r="G19" s="53">
        <v>62</v>
      </c>
      <c r="H19" s="53">
        <v>62</v>
      </c>
      <c r="I19" s="51"/>
      <c r="J19" s="52"/>
      <c r="K19" s="24" t="s">
        <v>96</v>
      </c>
    </row>
    <row r="20" spans="1:11" ht="20.149999999999999" customHeight="1" x14ac:dyDescent="0.25">
      <c r="B20" s="98">
        <v>10</v>
      </c>
      <c r="C20" s="99"/>
      <c r="D20" s="114" t="s">
        <v>39</v>
      </c>
      <c r="E20" s="108" t="s">
        <v>73</v>
      </c>
      <c r="F20" s="108"/>
      <c r="G20" s="17">
        <v>0</v>
      </c>
      <c r="H20" s="17">
        <v>0</v>
      </c>
      <c r="I20" s="100"/>
      <c r="J20" s="101"/>
      <c r="K20" s="24"/>
    </row>
    <row r="21" spans="1:11" ht="20.149999999999999" customHeight="1" x14ac:dyDescent="0.25">
      <c r="B21" s="98">
        <v>11</v>
      </c>
      <c r="C21" s="99"/>
      <c r="D21" s="115"/>
      <c r="E21" s="108"/>
      <c r="F21" s="108"/>
      <c r="G21" s="17">
        <v>0</v>
      </c>
      <c r="H21" s="17"/>
      <c r="I21" s="100"/>
      <c r="J21" s="101"/>
      <c r="K21" s="24"/>
    </row>
    <row r="22" spans="1:11" ht="20.149999999999999" customHeight="1" x14ac:dyDescent="0.25">
      <c r="B22" s="98">
        <v>12</v>
      </c>
      <c r="C22" s="99"/>
      <c r="D22" s="116"/>
      <c r="E22" s="108"/>
      <c r="F22" s="108"/>
      <c r="G22" s="17">
        <v>0</v>
      </c>
      <c r="H22" s="17"/>
      <c r="I22" s="100"/>
      <c r="J22" s="101"/>
      <c r="K22" s="24"/>
    </row>
    <row r="23" spans="1:11" ht="20.149999999999999" customHeight="1" x14ac:dyDescent="0.25">
      <c r="B23" s="96" t="s">
        <v>41</v>
      </c>
      <c r="C23" s="109"/>
      <c r="D23" s="109"/>
      <c r="E23" s="109"/>
      <c r="F23" s="97"/>
      <c r="G23" s="18">
        <f>SUM(G11:G22)</f>
        <v>695</v>
      </c>
      <c r="H23" s="18">
        <f>SUM(H11:H22)</f>
        <v>695</v>
      </c>
      <c r="I23" s="110">
        <f>SUM(I11:J22)</f>
        <v>0</v>
      </c>
      <c r="J23" s="111"/>
      <c r="K23" s="25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1" ht="20.149999999999999" customHeight="1" x14ac:dyDescent="0.25">
      <c r="B25" s="112" t="s">
        <v>64</v>
      </c>
      <c r="C25" s="112"/>
      <c r="D25" s="112"/>
      <c r="E25" s="112"/>
      <c r="F25" s="112"/>
      <c r="G25" s="112" t="s">
        <v>74</v>
      </c>
      <c r="H25" s="112"/>
      <c r="I25" s="112"/>
      <c r="J25" s="112"/>
      <c r="K25" s="16" t="s">
        <v>75</v>
      </c>
    </row>
    <row r="26" spans="1:11" ht="20.149999999999999" customHeight="1" x14ac:dyDescent="0.25">
      <c r="B26" s="113">
        <f>H23</f>
        <v>695</v>
      </c>
      <c r="C26" s="113"/>
      <c r="D26" s="113"/>
      <c r="E26" s="113"/>
      <c r="F26" s="113"/>
      <c r="G26" s="113">
        <f>I23</f>
        <v>0</v>
      </c>
      <c r="H26" s="113"/>
      <c r="I26" s="113"/>
      <c r="J26" s="113"/>
      <c r="K26" s="27">
        <f>SUM(B26:J26)</f>
        <v>695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76</v>
      </c>
      <c r="C28" s="13"/>
      <c r="D28" s="13"/>
      <c r="E28" s="13"/>
      <c r="F28" s="13" t="s">
        <v>48</v>
      </c>
      <c r="G28" s="13" t="s">
        <v>77</v>
      </c>
      <c r="H28" s="13"/>
      <c r="I28" s="13"/>
      <c r="J28" s="13" t="s">
        <v>50</v>
      </c>
      <c r="K28" s="13"/>
    </row>
    <row r="31" spans="1:11" ht="17.5" x14ac:dyDescent="0.25">
      <c r="A31" s="56" t="s">
        <v>78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3" spans="2:11" ht="20.149999999999999" customHeight="1" x14ac:dyDescent="0.25">
      <c r="B33" s="3"/>
      <c r="C33" s="4"/>
      <c r="D33" s="5" t="s">
        <v>52</v>
      </c>
      <c r="E33" s="5"/>
      <c r="F33" s="88" t="str">
        <f>F5</f>
        <v>杨苗苗</v>
      </c>
      <c r="G33" s="88"/>
      <c r="H33" s="5" t="s">
        <v>53</v>
      </c>
      <c r="I33" s="4"/>
      <c r="J33" s="88" t="str">
        <f>J5</f>
        <v>助理</v>
      </c>
      <c r="K33" s="89"/>
    </row>
    <row r="34" spans="2:11" ht="20.149999999999999" customHeight="1" x14ac:dyDescent="0.25">
      <c r="B34" s="6"/>
      <c r="C34" s="7"/>
      <c r="D34" s="8" t="s">
        <v>55</v>
      </c>
      <c r="E34" s="8"/>
      <c r="F34" s="90" t="str">
        <f>F6</f>
        <v>北京、济南</v>
      </c>
      <c r="G34" s="90"/>
      <c r="H34" s="8" t="s">
        <v>56</v>
      </c>
      <c r="I34" s="7"/>
      <c r="J34" s="90" t="str">
        <f>J6</f>
        <v>企划活动部</v>
      </c>
      <c r="K34" s="91"/>
    </row>
    <row r="35" spans="2:11" ht="20.149999999999999" customHeight="1" x14ac:dyDescent="0.25">
      <c r="B35" s="6"/>
      <c r="C35" s="7"/>
      <c r="D35" s="8" t="s">
        <v>58</v>
      </c>
      <c r="E35" s="8"/>
      <c r="F35" s="90">
        <f>F7</f>
        <v>2019.8</v>
      </c>
      <c r="G35" s="90"/>
      <c r="H35" s="8" t="s">
        <v>59</v>
      </c>
      <c r="I35" s="22"/>
      <c r="J35" s="90" t="str">
        <f>J7</f>
        <v>2019.8.13</v>
      </c>
      <c r="K35" s="91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60</v>
      </c>
      <c r="I36" s="23"/>
      <c r="J36" s="92" t="str">
        <f>J8</f>
        <v>HMZA-190803-QDH689</v>
      </c>
      <c r="K36" s="93"/>
    </row>
    <row r="37" spans="2:11" ht="20.149999999999999" customHeight="1" x14ac:dyDescent="0.25"/>
    <row r="38" spans="2:11" ht="20.149999999999999" customHeight="1" x14ac:dyDescent="0.25">
      <c r="B38" s="108"/>
      <c r="C38" s="108"/>
      <c r="D38" s="19" t="s">
        <v>79</v>
      </c>
      <c r="E38" s="108" t="s">
        <v>80</v>
      </c>
      <c r="F38" s="108"/>
      <c r="G38" s="17" t="s">
        <v>81</v>
      </c>
      <c r="H38" s="17" t="s">
        <v>82</v>
      </c>
      <c r="I38" s="117" t="s">
        <v>41</v>
      </c>
      <c r="J38" s="117"/>
      <c r="K38" s="28" t="s">
        <v>66</v>
      </c>
    </row>
    <row r="39" spans="2:11" ht="20.149999999999999" customHeight="1" x14ac:dyDescent="0.25">
      <c r="B39" s="108">
        <v>1</v>
      </c>
      <c r="C39" s="108"/>
      <c r="D39" s="20" t="s">
        <v>97</v>
      </c>
      <c r="E39" s="108" t="s">
        <v>98</v>
      </c>
      <c r="F39" s="108"/>
      <c r="G39" s="17">
        <v>200</v>
      </c>
      <c r="H39" s="17">
        <v>4</v>
      </c>
      <c r="I39" s="100">
        <f>G39*H39</f>
        <v>800</v>
      </c>
      <c r="J39" s="101"/>
      <c r="K39" s="29"/>
    </row>
    <row r="40" spans="2:11" ht="20.149999999999999" customHeight="1" x14ac:dyDescent="0.25">
      <c r="B40" s="108">
        <v>2</v>
      </c>
      <c r="C40" s="108"/>
      <c r="D40" s="20" t="s">
        <v>97</v>
      </c>
      <c r="E40" s="108" t="s">
        <v>99</v>
      </c>
      <c r="F40" s="108"/>
      <c r="G40" s="17">
        <v>100</v>
      </c>
      <c r="H40" s="17">
        <v>5</v>
      </c>
      <c r="I40" s="100">
        <f t="shared" ref="I40:I41" si="0">G40*H40</f>
        <v>500</v>
      </c>
      <c r="J40" s="101"/>
      <c r="K40" s="29"/>
    </row>
    <row r="41" spans="2:11" ht="20.149999999999999" customHeight="1" x14ac:dyDescent="0.25">
      <c r="B41" s="108">
        <v>3</v>
      </c>
      <c r="C41" s="108"/>
      <c r="D41" s="20"/>
      <c r="E41" s="108"/>
      <c r="F41" s="108"/>
      <c r="G41" s="17">
        <v>0</v>
      </c>
      <c r="H41" s="17">
        <v>0</v>
      </c>
      <c r="I41" s="100">
        <f t="shared" si="0"/>
        <v>0</v>
      </c>
      <c r="J41" s="101"/>
      <c r="K41" s="29"/>
    </row>
    <row r="42" spans="2:11" ht="20.149999999999999" customHeight="1" x14ac:dyDescent="0.25">
      <c r="B42" s="96" t="s">
        <v>41</v>
      </c>
      <c r="C42" s="109"/>
      <c r="D42" s="109"/>
      <c r="E42" s="109"/>
      <c r="F42" s="97"/>
      <c r="G42" s="18"/>
      <c r="H42" s="18">
        <f>SUM(H39:H41)</f>
        <v>9</v>
      </c>
      <c r="I42" s="110">
        <f>SUM(I39:J41)</f>
        <v>1300</v>
      </c>
      <c r="J42" s="111"/>
      <c r="K42" s="25"/>
    </row>
    <row r="43" spans="2:11" ht="20.149999999999999" customHeight="1" x14ac:dyDescent="0.25">
      <c r="B43" s="13" t="s">
        <v>76</v>
      </c>
      <c r="C43" s="13"/>
      <c r="D43" s="13"/>
      <c r="E43" s="13"/>
      <c r="F43" s="13" t="s">
        <v>48</v>
      </c>
      <c r="G43" s="13" t="s">
        <v>77</v>
      </c>
      <c r="H43" s="13"/>
      <c r="I43" s="13"/>
      <c r="J43" s="13" t="s">
        <v>50</v>
      </c>
      <c r="K43" s="13"/>
    </row>
  </sheetData>
  <mergeCells count="67">
    <mergeCell ref="B42:F42"/>
    <mergeCell ref="I42:J42"/>
    <mergeCell ref="D11:D16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5:C15"/>
    <mergeCell ref="E15:F15"/>
    <mergeCell ref="I15:J15"/>
    <mergeCell ref="B16:C16"/>
    <mergeCell ref="I16:J16"/>
    <mergeCell ref="E16:F19"/>
    <mergeCell ref="B17:C17"/>
    <mergeCell ref="B18:C18"/>
    <mergeCell ref="B19:C19"/>
    <mergeCell ref="B11:C11"/>
    <mergeCell ref="E11:F11"/>
    <mergeCell ref="I11:J11"/>
    <mergeCell ref="B12:C12"/>
    <mergeCell ref="I12:J12"/>
    <mergeCell ref="E12:F14"/>
    <mergeCell ref="B13:C13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2019-08-13T05:51:06Z</cp:lastPrinted>
  <dcterms:created xsi:type="dcterms:W3CDTF">2014-04-15T08:52:00Z</dcterms:created>
  <dcterms:modified xsi:type="dcterms:W3CDTF">2019-08-13T05:53:53Z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