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3" r:id="rId1"/>
    <sheet name="明细" sheetId="2" r:id="rId2"/>
  </sheets>
  <definedNames>
    <definedName name="_xlnm.Print_Area" localSheetId="1">明细!$A$1:$K$38</definedName>
  </definedNames>
  <calcPr calcId="144525"/>
</workbook>
</file>

<file path=xl/sharedStrings.xml><?xml version="1.0" encoding="utf-8"?>
<sst xmlns="http://schemas.openxmlformats.org/spreadsheetml/2006/main" count="638" uniqueCount="302">
  <si>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</si>
  <si>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</si>
  <si>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</si>
  <si>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</si>
  <si>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</si>
  <si>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</si>
  <si>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</si>
  <si>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</si>
  <si>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</si>
  <si>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</si>
  <si>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</si>
  <si>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</si>
  <si>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</si>
  <si>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</si>
  <si>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</si>
  <si>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</si>
  <si>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</si>
  <si>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</si>
  <si>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</si>
  <si>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</si>
  <si>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</si>
  <si>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</si>
  <si>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</si>
  <si>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</si>
  <si>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</si>
  <si>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</si>
  <si>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</si>
  <si>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</si>
  <si>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</si>
  <si>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</si>
  <si>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</si>
  <si>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</si>
  <si>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</si>
  <si>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</si>
  <si>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</si>
  <si>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</si>
  <si>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</si>
  <si>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</si>
  <si>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</si>
  <si>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</si>
  <si>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</si>
  <si>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</si>
  <si>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</si>
  <si>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</si>
  <si>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</si>
  <si>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</si>
  <si>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</si>
  <si>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</si>
  <si>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</si>
  <si>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</si>
  <si>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</si>
  <si>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</si>
  <si>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</si>
  <si>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子公司</t>
  </si>
  <si>
    <t>分公司</t>
  </si>
  <si>
    <t>公司名称（到中支公司）</t>
  </si>
  <si>
    <t>所属城市</t>
  </si>
  <si>
    <t>用途</t>
  </si>
  <si>
    <t>行程</t>
  </si>
  <si>
    <t>原件是否提供</t>
  </si>
  <si>
    <t>报销金额</t>
  </si>
  <si>
    <t>报销人银行开户姓名</t>
  </si>
  <si>
    <t>银行卡号</t>
  </si>
  <si>
    <t>开户行（具体到支行）</t>
  </si>
  <si>
    <t>地区</t>
  </si>
  <si>
    <t>人数</t>
  </si>
  <si>
    <t>批次</t>
  </si>
  <si>
    <t>车号</t>
  </si>
  <si>
    <t>泰康人寿</t>
  </si>
  <si>
    <t>辽宁</t>
  </si>
  <si>
    <t>朝阳中心支公司</t>
  </si>
  <si>
    <t>朝阳</t>
  </si>
  <si>
    <t>高铁</t>
  </si>
  <si>
    <t>沈阳-建平</t>
  </si>
  <si>
    <t>是</t>
  </si>
  <si>
    <t>李文杰</t>
  </si>
  <si>
    <t>9558800713100730538</t>
  </si>
  <si>
    <t>朝阳燕都支行</t>
  </si>
  <si>
    <t>沈阳</t>
  </si>
  <si>
    <t>9号</t>
  </si>
  <si>
    <t>1车</t>
  </si>
  <si>
    <t>江苏分公司</t>
  </si>
  <si>
    <t>南通中支</t>
  </si>
  <si>
    <t>南通</t>
  </si>
  <si>
    <t>南通-南京往返</t>
  </si>
  <si>
    <t>吴艳</t>
  </si>
  <si>
    <t>6222021111010729832</t>
  </si>
  <si>
    <t>工商银行南通外滩支行</t>
  </si>
  <si>
    <t>南京</t>
  </si>
  <si>
    <t>2车</t>
  </si>
  <si>
    <t>泰州中心支公司续期收展部</t>
  </si>
  <si>
    <t>泰州</t>
  </si>
  <si>
    <t>大巴</t>
  </si>
  <si>
    <t>泰州-禄口往返</t>
  </si>
  <si>
    <t>王雨琴</t>
  </si>
  <si>
    <t>6227001310610408655</t>
  </si>
  <si>
    <t>中国建设银行股份有限公司泰州分行</t>
  </si>
  <si>
    <t>南通-南京，上海虹桥-南通</t>
  </si>
  <si>
    <t>许海亮</t>
  </si>
  <si>
    <t>6222081111000000258</t>
  </si>
  <si>
    <t>工商银行南通青年路支行</t>
  </si>
  <si>
    <t>无锡中心支公司公共资源部</t>
  </si>
  <si>
    <t>无锡</t>
  </si>
  <si>
    <t>无锡-南京往返</t>
  </si>
  <si>
    <t>蓝天月</t>
  </si>
  <si>
    <t>6217001240022573070</t>
  </si>
  <si>
    <t>中国建设银行股份有限公司无锡胜利门支行</t>
  </si>
  <si>
    <t>无锡中心支公司宜兴支公司</t>
  </si>
  <si>
    <t>宜兴-南京往返</t>
  </si>
  <si>
    <t>陈燕</t>
  </si>
  <si>
    <t>6227001244220114926</t>
  </si>
  <si>
    <t>宜兴建设银行东虹支行</t>
  </si>
  <si>
    <t>淮安中心支公司组发培训部</t>
  </si>
  <si>
    <t>淮安</t>
  </si>
  <si>
    <t>淮安-禄口机场，南京-淮安</t>
  </si>
  <si>
    <t>王亚君</t>
  </si>
  <si>
    <t>6217001290002097020</t>
  </si>
  <si>
    <t>中国建设银行股份有限公司淮安分行支行</t>
  </si>
  <si>
    <t>淮安-南京往返</t>
  </si>
  <si>
    <t>王桂勤</t>
  </si>
  <si>
    <t>6227001291620046257</t>
  </si>
  <si>
    <t>建设银行淮安东门支行</t>
  </si>
  <si>
    <t>崔冬梅</t>
  </si>
  <si>
    <t>6228481974050046916</t>
  </si>
  <si>
    <t>中国农业银行股份有限公司淮安淮阴支行</t>
  </si>
  <si>
    <t>镇江中支</t>
  </si>
  <si>
    <t>镇江</t>
  </si>
  <si>
    <t>扬中-南京往返</t>
  </si>
  <si>
    <t>钱鑫</t>
  </si>
  <si>
    <t>6227001308500043632</t>
  </si>
  <si>
    <t>中国建设银行股份有限公司扬中支行</t>
  </si>
  <si>
    <t>盐城中支</t>
  </si>
  <si>
    <t>盐城</t>
  </si>
  <si>
    <t>火车</t>
  </si>
  <si>
    <t>南京-东台</t>
  </si>
  <si>
    <t>范宁</t>
  </si>
  <si>
    <t>6227001327020097936</t>
  </si>
  <si>
    <t>中国建设银行股份有限公司东台市城中支行</t>
  </si>
  <si>
    <t>陕西分公司</t>
  </si>
  <si>
    <t>安康中心支公司江北营销服务部</t>
  </si>
  <si>
    <t>安康</t>
  </si>
  <si>
    <t>安康-咸阳往返</t>
  </si>
  <si>
    <t>佘在玲</t>
  </si>
  <si>
    <t>6217004170001223339</t>
  </si>
  <si>
    <t>建行陕西省安康市汉滨区支行</t>
  </si>
  <si>
    <t>西安</t>
  </si>
  <si>
    <t>3车</t>
  </si>
  <si>
    <t>马静</t>
  </si>
  <si>
    <t>6217004170003298230</t>
  </si>
  <si>
    <t>建行陕西省安康市汉滨区巴山路支行</t>
  </si>
  <si>
    <t>孔英波</t>
  </si>
  <si>
    <t>6227004171160220883</t>
  </si>
  <si>
    <t>建行陕西省安康市育才路支行</t>
  </si>
  <si>
    <t>广西分公司</t>
  </si>
  <si>
    <t>梧州中心支公司续期收展部</t>
  </si>
  <si>
    <t>梧州</t>
  </si>
  <si>
    <t>梧州-南宁往返</t>
  </si>
  <si>
    <t>李永新</t>
  </si>
  <si>
    <t>6236683400000140384</t>
  </si>
  <si>
    <t>中国建设银行股份有限公司梧州河西支行</t>
  </si>
  <si>
    <t>南宁</t>
  </si>
  <si>
    <t>张朗秋</t>
  </si>
  <si>
    <t>6227003402220096570</t>
  </si>
  <si>
    <t>勒芬</t>
  </si>
  <si>
    <t>6217003400001996191</t>
  </si>
  <si>
    <t>北海中心支公司组发培训部</t>
  </si>
  <si>
    <t>北海</t>
  </si>
  <si>
    <t>北海-南宁往返</t>
  </si>
  <si>
    <t>徐小霞</t>
  </si>
  <si>
    <t>6227003413080264802</t>
  </si>
  <si>
    <t>中国建设银行股份有限公司北海支行</t>
  </si>
  <si>
    <t>钦州中支续期保费部</t>
  </si>
  <si>
    <t>钦州</t>
  </si>
  <si>
    <t>打车</t>
  </si>
  <si>
    <t>钦州-南宁往返</t>
  </si>
  <si>
    <t>黄德香</t>
  </si>
  <si>
    <t>4367423442050158767</t>
  </si>
  <si>
    <t>中国建设银行股份有限公司钦州永福西大街支行</t>
  </si>
  <si>
    <t>北海中支合浦支公司</t>
  </si>
  <si>
    <t>合浦-南宁往返</t>
  </si>
  <si>
    <t>温焕燕</t>
  </si>
  <si>
    <t>6217003410001554098</t>
  </si>
  <si>
    <t>中国建设银行股份有限公司北海合浦县支行</t>
  </si>
  <si>
    <t>蒋梅妮</t>
  </si>
  <si>
    <t>6228481238354222478</t>
  </si>
  <si>
    <t>中国农业银行股份有限公司合浦县金鸡路支行</t>
  </si>
  <si>
    <t>广西分公司玉林中支公司</t>
  </si>
  <si>
    <t>玉林</t>
  </si>
  <si>
    <t>玉林-南宁/南宁-玉林</t>
  </si>
  <si>
    <t>张智</t>
  </si>
  <si>
    <t>6217003420025186710</t>
  </si>
  <si>
    <t>中国建设银行股份有限公司玉林金都支行</t>
  </si>
  <si>
    <t>谢文琦</t>
  </si>
  <si>
    <t>6217003420024364979</t>
  </si>
  <si>
    <t>中国建设银行股份有限公司玉林分行</t>
  </si>
  <si>
    <t>庞岚兰</t>
  </si>
  <si>
    <t>6217003420024556186</t>
  </si>
  <si>
    <t>李佩霖</t>
  </si>
  <si>
    <t>6227003423180066882</t>
  </si>
  <si>
    <t>中国建设银行股份有限公司北流支行</t>
  </si>
  <si>
    <t>湖北分公司</t>
  </si>
  <si>
    <t>襄阳中心支公司计划财务部</t>
  </si>
  <si>
    <t>襄阳</t>
  </si>
  <si>
    <t>襄阳-武汉往返</t>
  </si>
  <si>
    <t>李岚</t>
  </si>
  <si>
    <t>6214854240061696</t>
  </si>
  <si>
    <t>招商银行湖北省襄阳市襄州支行</t>
  </si>
  <si>
    <t>武汉</t>
  </si>
  <si>
    <t>4车</t>
  </si>
  <si>
    <t>荆州中心支公司</t>
  </si>
  <si>
    <t>荆州</t>
  </si>
  <si>
    <t>荆州-武汉往返</t>
  </si>
  <si>
    <t>张尚志</t>
  </si>
  <si>
    <t>6215581813003690063</t>
  </si>
  <si>
    <t>中国工商银行股份有限公司洪湖支行</t>
  </si>
  <si>
    <t>黄石中心支公司大冶营销服务部</t>
  </si>
  <si>
    <t>黄石</t>
  </si>
  <si>
    <t>大冶北-黄石北，黄石北-汉口，汉口-大冶北</t>
  </si>
  <si>
    <t>吕昕</t>
  </si>
  <si>
    <t>6214857140567076</t>
  </si>
  <si>
    <t>招商银行黄石支行</t>
  </si>
  <si>
    <t>石熙</t>
  </si>
  <si>
    <t>6214837140143318</t>
  </si>
  <si>
    <t>招商银行大冶支行</t>
  </si>
  <si>
    <t>河南分公司</t>
  </si>
  <si>
    <t>南阳中心支公司公共资源部</t>
  </si>
  <si>
    <t>南阳</t>
  </si>
  <si>
    <t>拼车</t>
  </si>
  <si>
    <t>南阳-郑州</t>
  </si>
  <si>
    <t>郑丽平</t>
  </si>
  <si>
    <t>6217002590003524768</t>
  </si>
  <si>
    <t>中国建设银行南阳分行营业部</t>
  </si>
  <si>
    <t>郑州</t>
  </si>
  <si>
    <t>5车</t>
  </si>
  <si>
    <t>郑州-南阳</t>
  </si>
  <si>
    <t>安阳中心支公司续期收展部</t>
  </si>
  <si>
    <t>安阳</t>
  </si>
  <si>
    <t>安阳-郑州往返</t>
  </si>
  <si>
    <t>张艳红</t>
  </si>
  <si>
    <t>6227002435660218222</t>
  </si>
  <si>
    <t>建行郑州文博支行</t>
  </si>
  <si>
    <t>许昌中心支公司公共资源部</t>
  </si>
  <si>
    <t>许昌</t>
  </si>
  <si>
    <t>许昌-新郑机场往返</t>
  </si>
  <si>
    <t>熊伟</t>
  </si>
  <si>
    <t>6217002550003234701</t>
  </si>
  <si>
    <t>中国建设银行许昌起义路支行</t>
  </si>
  <si>
    <t>洛阳中心支公司营销部</t>
  </si>
  <si>
    <t>洛阳</t>
  </si>
  <si>
    <t>洛阳-郑州往返</t>
  </si>
  <si>
    <t>刘丽霞</t>
  </si>
  <si>
    <t>6217002450018935030</t>
  </si>
  <si>
    <t>中国建设银行股份有限公司洛阳王城路支行</t>
  </si>
  <si>
    <t>姬少强</t>
  </si>
  <si>
    <t>6217002450007497117</t>
  </si>
  <si>
    <t>中国建设银行股份有限公司伊川支行</t>
  </si>
  <si>
    <t>周口中心支公司营销部</t>
  </si>
  <si>
    <t>周口</t>
  </si>
  <si>
    <t>周口-新郑机场往返</t>
  </si>
  <si>
    <t>李桂君</t>
  </si>
  <si>
    <t>6227002510310325575</t>
  </si>
  <si>
    <t>中国建设银行股份有限公司周口大庆路支行</t>
  </si>
  <si>
    <t>太康-新郑机场往返</t>
  </si>
  <si>
    <t>赵亚伟</t>
  </si>
  <si>
    <t>6227002510600007735</t>
  </si>
  <si>
    <t>中国建设银行股份有限公司太康支行</t>
  </si>
  <si>
    <t>卢运生</t>
  </si>
  <si>
    <t>6230522080132293877</t>
  </si>
  <si>
    <t>中国农业银行股份有限公司西华县福源商贸城支行</t>
  </si>
  <si>
    <t>南阳中心支公司唐河支公司</t>
  </si>
  <si>
    <t>南阳-郑州往返</t>
  </si>
  <si>
    <t>段新杰</t>
  </si>
  <si>
    <t>6212261714005648014</t>
  </si>
  <si>
    <t>中国工商银行唐河支行</t>
  </si>
  <si>
    <t>三门峡灵宝支公司</t>
  </si>
  <si>
    <t>三门峡</t>
  </si>
  <si>
    <t>三门峡-郑州往返</t>
  </si>
  <si>
    <t>贺泉泉</t>
  </si>
  <si>
    <t>6227002548090050807</t>
  </si>
  <si>
    <t>中国建设银行股份有限公司灵宝尹喜路支行</t>
  </si>
  <si>
    <t>王景</t>
  </si>
  <si>
    <t>6227002540130399336</t>
  </si>
  <si>
    <t>卢氏-郑州往返</t>
  </si>
  <si>
    <t>张海英</t>
  </si>
  <si>
    <t>6217995050003717283</t>
  </si>
  <si>
    <t>中国邮政储蓄银行卢氏县行政路营业所</t>
  </si>
  <si>
    <t>平顶山中心支公司营销部</t>
  </si>
  <si>
    <t>平顶山</t>
  </si>
  <si>
    <t>平顶山-郑州往返</t>
  </si>
  <si>
    <t>王运霞</t>
  </si>
  <si>
    <t>6217002440003216280</t>
  </si>
  <si>
    <t>中国建设银行平顶山西体育场支行</t>
  </si>
  <si>
    <t>叶县-郑州往返</t>
  </si>
  <si>
    <t>王晓珍</t>
  </si>
  <si>
    <t>6210812440000104484</t>
  </si>
  <si>
    <t>中国建设银行平顶山叶县支行</t>
  </si>
  <si>
    <t>濮阳中支</t>
  </si>
  <si>
    <t>濮阳</t>
  </si>
  <si>
    <t>濮阳到郑州机场
（往返）</t>
  </si>
  <si>
    <t>李博</t>
  </si>
  <si>
    <t>6210812530005045763</t>
  </si>
  <si>
    <t>建设银行濮阳黄河路支行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</si>
</sst>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9.75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178" fontId="9" fillId="6" borderId="3" xfId="0" applyNumberFormat="1" applyFont="1" applyFill="1" applyBorder="1" applyAlignment="1">
      <alignment horizontal="center" vertical="center"/>
    </xf>
    <xf numFmtId="178" fontId="9" fillId="6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50" applyFont="1" applyAlignment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7" borderId="2" xfId="0" applyFont="1" applyFill="1" applyBorder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8" fillId="8" borderId="2" xfId="0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selection activeCell="F8" sqref="F8"/>
    </sheetView>
  </sheetViews>
  <sheetFormatPr defaultColWidth="9" defaultRowHeight="21" customHeight="1"/>
  <cols>
    <col min="1" max="1" width="9" style="25"/>
    <col min="2" max="2" width="16.7522123893805" customWidth="1"/>
    <col min="3" max="3" width="9" style="26"/>
    <col min="6" max="6" width="11.7256637168142"/>
    <col min="8" max="8" width="12.4159292035398" customWidth="1"/>
    <col min="9" max="9" width="24.8761061946903" customWidth="1"/>
    <col min="10" max="10" width="39.5044247787611" customWidth="1"/>
  </cols>
  <sheetData>
    <row r="2" customHeight="1" spans="3:12">
      <c r="C2" s="27" t="s">
        <v>0</v>
      </c>
      <c r="D2" s="27"/>
      <c r="E2" s="27"/>
      <c r="F2" s="27"/>
      <c r="G2" s="27"/>
      <c r="H2" s="27"/>
      <c r="I2" s="58"/>
      <c r="J2" s="58"/>
      <c r="K2" s="58"/>
      <c r="L2" s="58"/>
    </row>
    <row r="4" customHeight="1" spans="8:10">
      <c r="H4" s="28" t="s">
        <v>1</v>
      </c>
      <c r="I4" s="28"/>
      <c r="J4" s="28" t="s">
        <v>2</v>
      </c>
    </row>
    <row r="5" customHeight="1" spans="8:10">
      <c r="H5" s="29"/>
      <c r="I5" s="29"/>
      <c r="J5" s="29"/>
    </row>
    <row r="6" customHeight="1" spans="1:10">
      <c r="A6" s="30" t="s">
        <v>3</v>
      </c>
      <c r="B6" s="31" t="s">
        <v>4</v>
      </c>
      <c r="C6" s="32" t="s">
        <v>5</v>
      </c>
      <c r="D6" s="32"/>
      <c r="E6" s="32"/>
      <c r="F6" s="33" t="s">
        <v>6</v>
      </c>
      <c r="G6" s="33"/>
      <c r="H6" s="33"/>
      <c r="I6" s="33"/>
      <c r="J6" s="31" t="s">
        <v>7</v>
      </c>
    </row>
    <row r="7" customHeight="1" spans="1:10">
      <c r="A7" s="30"/>
      <c r="B7" s="31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1"/>
    </row>
    <row r="8" customHeight="1" spans="1:10">
      <c r="A8" s="36">
        <v>1</v>
      </c>
      <c r="B8" s="37" t="s">
        <v>15</v>
      </c>
      <c r="C8" s="38">
        <v>0</v>
      </c>
      <c r="D8" s="39"/>
      <c r="E8" s="38">
        <f>C8*D8</f>
        <v>0</v>
      </c>
      <c r="F8" s="38">
        <v>12462.03</v>
      </c>
      <c r="G8" s="38">
        <v>0</v>
      </c>
      <c r="H8" s="38">
        <f t="shared" ref="H8:H45" si="0">F8+G8</f>
        <v>12462.03</v>
      </c>
      <c r="I8" s="59"/>
      <c r="J8" s="60" t="s">
        <v>16</v>
      </c>
    </row>
    <row r="9" customHeight="1" spans="1:10">
      <c r="A9" s="36"/>
      <c r="B9" s="37"/>
      <c r="C9" s="38"/>
      <c r="D9" s="39"/>
      <c r="E9" s="38"/>
      <c r="F9" s="38">
        <v>0</v>
      </c>
      <c r="G9" s="38">
        <v>0</v>
      </c>
      <c r="H9" s="38">
        <f t="shared" si="0"/>
        <v>0</v>
      </c>
      <c r="I9" s="59"/>
      <c r="J9" s="61"/>
    </row>
    <row r="10" customHeight="1" spans="1:10">
      <c r="A10" s="36"/>
      <c r="B10" s="37"/>
      <c r="C10" s="38"/>
      <c r="D10" s="39"/>
      <c r="E10" s="38"/>
      <c r="F10" s="38">
        <v>0</v>
      </c>
      <c r="G10" s="38">
        <v>0</v>
      </c>
      <c r="H10" s="38">
        <f t="shared" si="0"/>
        <v>0</v>
      </c>
      <c r="I10" s="59"/>
      <c r="J10" s="61"/>
    </row>
    <row r="11" customHeight="1" spans="1:10">
      <c r="A11" s="36"/>
      <c r="B11" s="37"/>
      <c r="C11" s="38"/>
      <c r="D11" s="39"/>
      <c r="E11" s="38"/>
      <c r="F11" s="38">
        <v>0</v>
      </c>
      <c r="G11" s="38">
        <v>0</v>
      </c>
      <c r="H11" s="38">
        <f t="shared" si="0"/>
        <v>0</v>
      </c>
      <c r="I11" s="59"/>
      <c r="J11" s="61"/>
    </row>
    <row r="12" customHeight="1" spans="1:10">
      <c r="A12" s="36"/>
      <c r="B12" s="37"/>
      <c r="C12" s="38"/>
      <c r="D12" s="39"/>
      <c r="E12" s="38"/>
      <c r="F12" s="38">
        <v>0</v>
      </c>
      <c r="G12" s="38">
        <v>0</v>
      </c>
      <c r="H12" s="38">
        <f t="shared" si="0"/>
        <v>0</v>
      </c>
      <c r="I12" s="59"/>
      <c r="J12" s="61"/>
    </row>
    <row r="13" s="24" customFormat="1" customHeight="1" spans="1:10">
      <c r="A13" s="40"/>
      <c r="B13" s="41" t="s">
        <v>17</v>
      </c>
      <c r="C13" s="42">
        <f>SUM(C8)</f>
        <v>0</v>
      </c>
      <c r="D13" s="42">
        <f>SUM(D8)</f>
        <v>0</v>
      </c>
      <c r="E13" s="42">
        <f>SUM(E8)</f>
        <v>0</v>
      </c>
      <c r="F13" s="42">
        <f>SUM(F8:F12)</f>
        <v>12462.03</v>
      </c>
      <c r="G13" s="42">
        <f t="shared" ref="G13:H13" si="1">SUM(G8:G12)</f>
        <v>0</v>
      </c>
      <c r="H13" s="42">
        <f t="shared" si="1"/>
        <v>12462.03</v>
      </c>
      <c r="I13" s="62"/>
      <c r="J13" s="63"/>
    </row>
    <row r="14" customHeight="1" spans="1:10">
      <c r="A14" s="43">
        <v>2</v>
      </c>
      <c r="B14" s="44" t="s">
        <v>18</v>
      </c>
      <c r="C14" s="45">
        <v>0</v>
      </c>
      <c r="D14" s="43"/>
      <c r="E14" s="4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59"/>
      <c r="J14" s="60" t="s">
        <v>19</v>
      </c>
    </row>
    <row r="15" customHeight="1" spans="1:10">
      <c r="A15" s="46"/>
      <c r="B15" s="47"/>
      <c r="C15" s="48"/>
      <c r="D15" s="46"/>
      <c r="E15" s="48"/>
      <c r="F15" s="38">
        <v>0</v>
      </c>
      <c r="G15" s="38">
        <v>0</v>
      </c>
      <c r="H15" s="38">
        <f t="shared" ref="H15" si="3">F15+G15</f>
        <v>0</v>
      </c>
      <c r="I15" s="59"/>
      <c r="J15" s="61"/>
    </row>
    <row r="16" s="24" customFormat="1" customHeight="1" spans="1:10">
      <c r="A16" s="40"/>
      <c r="B16" s="41" t="s">
        <v>20</v>
      </c>
      <c r="C16" s="42">
        <f>SUM(C14)</f>
        <v>0</v>
      </c>
      <c r="D16" s="42">
        <f>SUM(D14)</f>
        <v>0</v>
      </c>
      <c r="E16" s="42">
        <f>SUM(E14)</f>
        <v>0</v>
      </c>
      <c r="F16" s="42">
        <f>SUM(F14:F15)</f>
        <v>0</v>
      </c>
      <c r="G16" s="42">
        <f>SUM(G14:G15)</f>
        <v>0</v>
      </c>
      <c r="H16" s="42">
        <f>SUM(H14:H15)</f>
        <v>0</v>
      </c>
      <c r="I16" s="62"/>
      <c r="J16" s="63"/>
    </row>
    <row r="17" customHeight="1" spans="1:10">
      <c r="A17" s="36">
        <v>3</v>
      </c>
      <c r="B17" s="37" t="s">
        <v>21</v>
      </c>
      <c r="C17" s="38">
        <v>0</v>
      </c>
      <c r="D17" s="39"/>
      <c r="E17" s="38">
        <f t="shared" si="2"/>
        <v>0</v>
      </c>
      <c r="F17" s="38">
        <v>0</v>
      </c>
      <c r="G17" s="38">
        <v>0</v>
      </c>
      <c r="H17" s="38">
        <f t="shared" si="0"/>
        <v>0</v>
      </c>
      <c r="I17" s="59"/>
      <c r="J17" s="64" t="s">
        <v>22</v>
      </c>
    </row>
    <row r="18" customHeight="1" spans="1:10">
      <c r="A18" s="36"/>
      <c r="B18" s="37"/>
      <c r="C18" s="38"/>
      <c r="D18" s="39"/>
      <c r="E18" s="38"/>
      <c r="F18" s="38">
        <v>0</v>
      </c>
      <c r="G18" s="38">
        <v>0</v>
      </c>
      <c r="H18" s="38">
        <f t="shared" si="0"/>
        <v>0</v>
      </c>
      <c r="I18" s="59"/>
      <c r="J18" s="65"/>
    </row>
    <row r="19" customHeight="1" spans="1:10">
      <c r="A19" s="36"/>
      <c r="B19" s="37"/>
      <c r="C19" s="38"/>
      <c r="D19" s="39"/>
      <c r="E19" s="38"/>
      <c r="F19" s="38">
        <v>0</v>
      </c>
      <c r="G19" s="38">
        <v>0</v>
      </c>
      <c r="H19" s="38">
        <f t="shared" si="0"/>
        <v>0</v>
      </c>
      <c r="I19" s="59"/>
      <c r="J19" s="65"/>
    </row>
    <row r="20" customHeight="1" spans="1:10">
      <c r="A20" s="36"/>
      <c r="B20" s="37"/>
      <c r="C20" s="38"/>
      <c r="D20" s="39"/>
      <c r="E20" s="38"/>
      <c r="F20" s="38">
        <v>0</v>
      </c>
      <c r="G20" s="38">
        <v>0</v>
      </c>
      <c r="H20" s="38">
        <f t="shared" si="0"/>
        <v>0</v>
      </c>
      <c r="I20" s="59"/>
      <c r="J20" s="65"/>
    </row>
    <row r="21" s="24" customFormat="1" customHeight="1" spans="1:10">
      <c r="A21" s="40"/>
      <c r="B21" s="41" t="s">
        <v>23</v>
      </c>
      <c r="C21" s="42">
        <f>SUM(C17)</f>
        <v>0</v>
      </c>
      <c r="D21" s="42">
        <f t="shared" ref="D21:E21" si="4">SUM(D17)</f>
        <v>0</v>
      </c>
      <c r="E21" s="42">
        <f t="shared" si="4"/>
        <v>0</v>
      </c>
      <c r="F21" s="42">
        <f>SUM(F17:F20)</f>
        <v>0</v>
      </c>
      <c r="G21" s="42">
        <f t="shared" ref="G21:H21" si="5">SUM(G17:G20)</f>
        <v>0</v>
      </c>
      <c r="H21" s="42">
        <f t="shared" si="5"/>
        <v>0</v>
      </c>
      <c r="I21" s="62"/>
      <c r="J21" s="66"/>
    </row>
    <row r="22" customHeight="1" spans="1:10">
      <c r="A22" s="36">
        <v>4</v>
      </c>
      <c r="B22" s="37" t="s">
        <v>24</v>
      </c>
      <c r="C22" s="38">
        <v>0</v>
      </c>
      <c r="D22" s="39"/>
      <c r="E22" s="38">
        <f t="shared" si="2"/>
        <v>0</v>
      </c>
      <c r="F22" s="38">
        <v>0</v>
      </c>
      <c r="G22" s="38">
        <v>0</v>
      </c>
      <c r="H22" s="38">
        <f t="shared" si="0"/>
        <v>0</v>
      </c>
      <c r="I22" s="59"/>
      <c r="J22" s="64" t="s">
        <v>25</v>
      </c>
    </row>
    <row r="23" customHeight="1" spans="1:10">
      <c r="A23" s="36"/>
      <c r="B23" s="37"/>
      <c r="C23" s="38"/>
      <c r="D23" s="39"/>
      <c r="E23" s="38"/>
      <c r="F23" s="38">
        <v>0</v>
      </c>
      <c r="G23" s="38">
        <v>0</v>
      </c>
      <c r="H23" s="38">
        <f t="shared" si="0"/>
        <v>0</v>
      </c>
      <c r="I23" s="59"/>
      <c r="J23" s="65"/>
    </row>
    <row r="24" s="24" customFormat="1" customHeight="1" spans="1:10">
      <c r="A24" s="40"/>
      <c r="B24" s="41" t="s">
        <v>26</v>
      </c>
      <c r="C24" s="42">
        <f>SUM(C22)</f>
        <v>0</v>
      </c>
      <c r="D24" s="42">
        <f t="shared" ref="D24:E24" si="6">SUM(D22)</f>
        <v>0</v>
      </c>
      <c r="E24" s="42">
        <f t="shared" si="6"/>
        <v>0</v>
      </c>
      <c r="F24" s="42">
        <f>SUM(F22:F23)</f>
        <v>0</v>
      </c>
      <c r="G24" s="42">
        <f t="shared" ref="G24:H24" si="7">SUM(G22:G23)</f>
        <v>0</v>
      </c>
      <c r="H24" s="42">
        <f t="shared" si="7"/>
        <v>0</v>
      </c>
      <c r="I24" s="62"/>
      <c r="J24" s="66"/>
    </row>
    <row r="25" customHeight="1" spans="1:10">
      <c r="A25" s="43">
        <v>5</v>
      </c>
      <c r="B25" s="44" t="s">
        <v>27</v>
      </c>
      <c r="C25" s="45">
        <v>0</v>
      </c>
      <c r="D25" s="43"/>
      <c r="E25" s="45">
        <f t="shared" si="2"/>
        <v>0</v>
      </c>
      <c r="F25" s="38">
        <v>0</v>
      </c>
      <c r="G25" s="38">
        <v>0</v>
      </c>
      <c r="H25" s="38">
        <f t="shared" si="0"/>
        <v>0</v>
      </c>
      <c r="I25" s="59"/>
      <c r="J25" s="60" t="s">
        <v>28</v>
      </c>
    </row>
    <row r="26" customHeight="1" spans="1:10">
      <c r="A26" s="46"/>
      <c r="B26" s="47"/>
      <c r="C26" s="48"/>
      <c r="D26" s="46"/>
      <c r="E26" s="48"/>
      <c r="F26" s="38">
        <v>0</v>
      </c>
      <c r="G26" s="38">
        <v>0</v>
      </c>
      <c r="H26" s="38">
        <f t="shared" ref="H26" si="8">F26+G26</f>
        <v>0</v>
      </c>
      <c r="I26" s="59"/>
      <c r="J26" s="61"/>
    </row>
    <row r="27" s="24" customFormat="1" customHeight="1" spans="1:10">
      <c r="A27" s="40"/>
      <c r="B27" s="41" t="s">
        <v>29</v>
      </c>
      <c r="C27" s="42">
        <f>SUM(C25)</f>
        <v>0</v>
      </c>
      <c r="D27" s="42">
        <f t="shared" ref="D27:E27" si="9">SUM(D25)</f>
        <v>0</v>
      </c>
      <c r="E27" s="42">
        <f t="shared" si="9"/>
        <v>0</v>
      </c>
      <c r="F27" s="42">
        <f>SUM(F25:F26)</f>
        <v>0</v>
      </c>
      <c r="G27" s="42">
        <f>SUM(G25:G26)</f>
        <v>0</v>
      </c>
      <c r="H27" s="42">
        <f t="shared" ref="H27" si="10">SUM(H25:H26)</f>
        <v>0</v>
      </c>
      <c r="I27" s="62"/>
      <c r="J27" s="63"/>
    </row>
    <row r="28" customHeight="1" spans="1:10">
      <c r="A28" s="36">
        <v>6</v>
      </c>
      <c r="B28" s="37" t="s">
        <v>30</v>
      </c>
      <c r="C28" s="38">
        <v>0</v>
      </c>
      <c r="D28" s="39"/>
      <c r="E28" s="38">
        <f t="shared" si="2"/>
        <v>0</v>
      </c>
      <c r="F28" s="38">
        <v>0</v>
      </c>
      <c r="G28" s="38">
        <v>0</v>
      </c>
      <c r="H28" s="38">
        <f t="shared" si="0"/>
        <v>0</v>
      </c>
      <c r="I28" s="59"/>
      <c r="J28" s="60" t="s">
        <v>31</v>
      </c>
    </row>
    <row r="29" customHeight="1" spans="1:10">
      <c r="A29" s="36"/>
      <c r="B29" s="37"/>
      <c r="C29" s="38"/>
      <c r="D29" s="39"/>
      <c r="E29" s="38"/>
      <c r="F29" s="38">
        <v>0</v>
      </c>
      <c r="G29" s="38">
        <v>0</v>
      </c>
      <c r="H29" s="38">
        <f t="shared" si="0"/>
        <v>0</v>
      </c>
      <c r="I29" s="59"/>
      <c r="J29" s="65"/>
    </row>
    <row r="30" customHeight="1" spans="1:10">
      <c r="A30" s="36"/>
      <c r="B30" s="37"/>
      <c r="C30" s="38"/>
      <c r="D30" s="39"/>
      <c r="E30" s="38"/>
      <c r="F30" s="38">
        <v>0</v>
      </c>
      <c r="G30" s="38">
        <v>0</v>
      </c>
      <c r="H30" s="38">
        <f t="shared" si="0"/>
        <v>0</v>
      </c>
      <c r="I30" s="59"/>
      <c r="J30" s="65"/>
    </row>
    <row r="31" customHeight="1" spans="1:10">
      <c r="A31" s="36"/>
      <c r="B31" s="37"/>
      <c r="C31" s="38"/>
      <c r="D31" s="39"/>
      <c r="E31" s="38"/>
      <c r="F31" s="38">
        <v>0</v>
      </c>
      <c r="G31" s="38">
        <v>0</v>
      </c>
      <c r="H31" s="38">
        <f t="shared" si="0"/>
        <v>0</v>
      </c>
      <c r="I31" s="59"/>
      <c r="J31" s="65"/>
    </row>
    <row r="32" s="24" customFormat="1" customHeight="1" spans="1:10">
      <c r="A32" s="40"/>
      <c r="B32" s="41" t="s">
        <v>32</v>
      </c>
      <c r="C32" s="42">
        <f>SUM(C28)</f>
        <v>0</v>
      </c>
      <c r="D32" s="42">
        <f t="shared" ref="D32:E32" si="11">SUM(D28)</f>
        <v>0</v>
      </c>
      <c r="E32" s="42">
        <f t="shared" si="11"/>
        <v>0</v>
      </c>
      <c r="F32" s="42">
        <f>SUM(F28:F31)</f>
        <v>0</v>
      </c>
      <c r="G32" s="42">
        <f t="shared" ref="G32:H32" si="12">SUM(G28:G31)</f>
        <v>0</v>
      </c>
      <c r="H32" s="42">
        <f t="shared" si="12"/>
        <v>0</v>
      </c>
      <c r="I32" s="62"/>
      <c r="J32" s="66"/>
    </row>
    <row r="33" customHeight="1" spans="1:10">
      <c r="A33" s="36">
        <v>7</v>
      </c>
      <c r="B33" s="37" t="s">
        <v>33</v>
      </c>
      <c r="C33" s="38">
        <v>0</v>
      </c>
      <c r="D33" s="39"/>
      <c r="E33" s="38">
        <f t="shared" si="2"/>
        <v>0</v>
      </c>
      <c r="F33" s="38">
        <v>0</v>
      </c>
      <c r="G33" s="38">
        <v>0</v>
      </c>
      <c r="H33" s="38">
        <f t="shared" si="0"/>
        <v>0</v>
      </c>
      <c r="I33" s="59"/>
      <c r="J33" s="67"/>
    </row>
    <row r="34" customHeight="1" spans="1:10">
      <c r="A34" s="36"/>
      <c r="B34" s="37"/>
      <c r="C34" s="38"/>
      <c r="D34" s="39"/>
      <c r="E34" s="38"/>
      <c r="F34" s="38">
        <v>0</v>
      </c>
      <c r="G34" s="38">
        <v>0</v>
      </c>
      <c r="H34" s="38">
        <f t="shared" si="0"/>
        <v>0</v>
      </c>
      <c r="I34" s="59"/>
      <c r="J34" s="68"/>
    </row>
    <row r="35" customHeight="1" spans="1:10">
      <c r="A35" s="36"/>
      <c r="B35" s="37"/>
      <c r="C35" s="38"/>
      <c r="D35" s="39"/>
      <c r="E35" s="38"/>
      <c r="F35" s="38">
        <v>0</v>
      </c>
      <c r="G35" s="38">
        <v>0</v>
      </c>
      <c r="H35" s="38">
        <f t="shared" si="0"/>
        <v>0</v>
      </c>
      <c r="I35" s="59"/>
      <c r="J35" s="68"/>
    </row>
    <row r="36" customHeight="1" spans="1:10">
      <c r="A36" s="36"/>
      <c r="B36" s="37"/>
      <c r="C36" s="38"/>
      <c r="D36" s="39"/>
      <c r="E36" s="38"/>
      <c r="F36" s="38">
        <v>0</v>
      </c>
      <c r="G36" s="38">
        <v>0</v>
      </c>
      <c r="H36" s="38">
        <f t="shared" si="0"/>
        <v>0</v>
      </c>
      <c r="I36" s="59"/>
      <c r="J36" s="68"/>
    </row>
    <row r="37" s="24" customFormat="1" customHeight="1" spans="1:10">
      <c r="A37" s="40"/>
      <c r="B37" s="41" t="s">
        <v>34</v>
      </c>
      <c r="C37" s="42">
        <f>SUM(C33)</f>
        <v>0</v>
      </c>
      <c r="D37" s="42">
        <f t="shared" ref="D37:E37" si="13">SUM(D33)</f>
        <v>0</v>
      </c>
      <c r="E37" s="42">
        <f t="shared" si="13"/>
        <v>0</v>
      </c>
      <c r="F37" s="42">
        <f>SUM(F33:F36)</f>
        <v>0</v>
      </c>
      <c r="G37" s="42">
        <f t="shared" ref="G37:H37" si="14">SUM(G33:G36)</f>
        <v>0</v>
      </c>
      <c r="H37" s="42">
        <f t="shared" si="14"/>
        <v>0</v>
      </c>
      <c r="I37" s="62"/>
      <c r="J37" s="69"/>
    </row>
    <row r="38" customHeight="1" spans="1:10">
      <c r="A38" s="36">
        <v>8</v>
      </c>
      <c r="B38" s="37" t="s">
        <v>35</v>
      </c>
      <c r="C38" s="38">
        <v>0</v>
      </c>
      <c r="D38" s="39"/>
      <c r="E38" s="38">
        <f t="shared" si="2"/>
        <v>0</v>
      </c>
      <c r="F38" s="38">
        <v>0</v>
      </c>
      <c r="G38" s="38">
        <v>0</v>
      </c>
      <c r="H38" s="38">
        <f t="shared" si="0"/>
        <v>0</v>
      </c>
      <c r="I38" s="59"/>
      <c r="J38" s="64" t="s">
        <v>36</v>
      </c>
    </row>
    <row r="39" customHeight="1" spans="1:10">
      <c r="A39" s="36"/>
      <c r="B39" s="37"/>
      <c r="C39" s="38"/>
      <c r="D39" s="39"/>
      <c r="E39" s="38"/>
      <c r="F39" s="38">
        <v>0</v>
      </c>
      <c r="G39" s="38">
        <v>0</v>
      </c>
      <c r="H39" s="38">
        <f t="shared" si="0"/>
        <v>0</v>
      </c>
      <c r="I39" s="59"/>
      <c r="J39" s="65"/>
    </row>
    <row r="40" s="24" customFormat="1" customHeight="1" spans="1:10">
      <c r="A40" s="40"/>
      <c r="B40" s="41" t="s">
        <v>37</v>
      </c>
      <c r="C40" s="42">
        <f>SUM(C38)</f>
        <v>0</v>
      </c>
      <c r="D40" s="42">
        <f t="shared" ref="D40:E40" si="15">SUM(D38)</f>
        <v>0</v>
      </c>
      <c r="E40" s="42">
        <f t="shared" si="15"/>
        <v>0</v>
      </c>
      <c r="F40" s="42">
        <f>SUM(F38:F39)</f>
        <v>0</v>
      </c>
      <c r="G40" s="42">
        <f t="shared" ref="G40:H40" si="16">SUM(G38:G39)</f>
        <v>0</v>
      </c>
      <c r="H40" s="42">
        <f t="shared" si="16"/>
        <v>0</v>
      </c>
      <c r="I40" s="62"/>
      <c r="J40" s="66"/>
    </row>
    <row r="41" customHeight="1" spans="1:10">
      <c r="A41" s="36">
        <v>9</v>
      </c>
      <c r="B41" s="37" t="s">
        <v>38</v>
      </c>
      <c r="C41" s="38">
        <v>0</v>
      </c>
      <c r="D41" s="39"/>
      <c r="E41" s="38">
        <f t="shared" si="2"/>
        <v>0</v>
      </c>
      <c r="F41" s="38">
        <v>0</v>
      </c>
      <c r="G41" s="38">
        <v>0</v>
      </c>
      <c r="H41" s="38">
        <f t="shared" si="0"/>
        <v>0</v>
      </c>
      <c r="I41" s="59"/>
      <c r="J41" s="60" t="s">
        <v>39</v>
      </c>
    </row>
    <row r="42" customHeight="1" spans="1:10">
      <c r="A42" s="36"/>
      <c r="B42" s="37"/>
      <c r="C42" s="38"/>
      <c r="D42" s="39"/>
      <c r="E42" s="38"/>
      <c r="F42" s="38">
        <v>0</v>
      </c>
      <c r="G42" s="38">
        <v>0</v>
      </c>
      <c r="H42" s="38">
        <f t="shared" si="0"/>
        <v>0</v>
      </c>
      <c r="I42" s="59"/>
      <c r="J42" s="61"/>
    </row>
    <row r="43" customHeight="1" spans="1:10">
      <c r="A43" s="36"/>
      <c r="B43" s="37"/>
      <c r="C43" s="38"/>
      <c r="D43" s="39"/>
      <c r="E43" s="38"/>
      <c r="F43" s="38">
        <v>0</v>
      </c>
      <c r="G43" s="38">
        <v>0</v>
      </c>
      <c r="H43" s="38">
        <f t="shared" si="0"/>
        <v>0</v>
      </c>
      <c r="I43" s="59"/>
      <c r="J43" s="61"/>
    </row>
    <row r="44" s="24" customFormat="1" customHeight="1" spans="1:10">
      <c r="A44" s="40"/>
      <c r="B44" s="41" t="s">
        <v>40</v>
      </c>
      <c r="C44" s="42">
        <f>SUM(C41)</f>
        <v>0</v>
      </c>
      <c r="D44" s="42">
        <f t="shared" ref="D44:E44" si="17">SUM(D41)</f>
        <v>0</v>
      </c>
      <c r="E44" s="42">
        <f t="shared" si="17"/>
        <v>0</v>
      </c>
      <c r="F44" s="42">
        <f>SUM(F41:F43)</f>
        <v>0</v>
      </c>
      <c r="G44" s="42">
        <f t="shared" ref="G44:H44" si="18">SUM(G41:G43)</f>
        <v>0</v>
      </c>
      <c r="H44" s="42">
        <f t="shared" si="18"/>
        <v>0</v>
      </c>
      <c r="I44" s="62"/>
      <c r="J44" s="63"/>
    </row>
    <row r="45" customHeight="1" spans="1:10">
      <c r="A45" s="43">
        <v>10</v>
      </c>
      <c r="B45" s="37" t="s">
        <v>41</v>
      </c>
      <c r="C45" s="38">
        <v>0</v>
      </c>
      <c r="D45" s="39"/>
      <c r="E45" s="38">
        <f t="shared" si="2"/>
        <v>0</v>
      </c>
      <c r="F45" s="38">
        <v>0</v>
      </c>
      <c r="G45" s="38">
        <v>0</v>
      </c>
      <c r="H45" s="38">
        <f>F45+G45</f>
        <v>0</v>
      </c>
      <c r="I45" s="59"/>
      <c r="J45" s="67"/>
    </row>
    <row r="46" customHeight="1" spans="1:10">
      <c r="A46" s="49"/>
      <c r="B46" s="37"/>
      <c r="C46" s="38"/>
      <c r="D46" s="39"/>
      <c r="E46" s="38"/>
      <c r="F46" s="38">
        <v>0</v>
      </c>
      <c r="G46" s="38">
        <v>0</v>
      </c>
      <c r="H46" s="38">
        <f t="shared" ref="H46:H51" si="19">F46+G46</f>
        <v>0</v>
      </c>
      <c r="I46" s="59"/>
      <c r="J46" s="68"/>
    </row>
    <row r="47" customHeight="1" spans="1:10">
      <c r="A47" s="49"/>
      <c r="B47" s="37"/>
      <c r="C47" s="38"/>
      <c r="D47" s="39"/>
      <c r="E47" s="38"/>
      <c r="F47" s="38">
        <v>0</v>
      </c>
      <c r="G47" s="38">
        <v>0</v>
      </c>
      <c r="H47" s="38">
        <f t="shared" si="19"/>
        <v>0</v>
      </c>
      <c r="I47" s="59"/>
      <c r="J47" s="68"/>
    </row>
    <row r="48" customHeight="1" spans="1:10">
      <c r="A48" s="49"/>
      <c r="B48" s="37"/>
      <c r="C48" s="38"/>
      <c r="D48" s="39"/>
      <c r="E48" s="38"/>
      <c r="F48" s="38">
        <v>0</v>
      </c>
      <c r="G48" s="38">
        <v>0</v>
      </c>
      <c r="H48" s="38">
        <f t="shared" si="19"/>
        <v>0</v>
      </c>
      <c r="I48" s="59"/>
      <c r="J48" s="68"/>
    </row>
    <row r="49" customHeight="1" spans="1:10">
      <c r="A49" s="49"/>
      <c r="B49" s="37"/>
      <c r="C49" s="38"/>
      <c r="D49" s="39"/>
      <c r="E49" s="38"/>
      <c r="F49" s="38">
        <v>0</v>
      </c>
      <c r="G49" s="38">
        <v>0</v>
      </c>
      <c r="H49" s="38">
        <f t="shared" si="19"/>
        <v>0</v>
      </c>
      <c r="I49" s="59"/>
      <c r="J49" s="68"/>
    </row>
    <row r="50" customHeight="1" spans="1:10">
      <c r="A50" s="49"/>
      <c r="B50" s="37"/>
      <c r="C50" s="38"/>
      <c r="D50" s="39"/>
      <c r="E50" s="38"/>
      <c r="F50" s="38">
        <v>0</v>
      </c>
      <c r="G50" s="38">
        <v>0</v>
      </c>
      <c r="H50" s="38">
        <f t="shared" si="19"/>
        <v>0</v>
      </c>
      <c r="I50" s="59"/>
      <c r="J50" s="68"/>
    </row>
    <row r="51" customHeight="1" spans="1:10">
      <c r="A51" s="46"/>
      <c r="B51" s="37"/>
      <c r="C51" s="38"/>
      <c r="D51" s="39"/>
      <c r="E51" s="38"/>
      <c r="F51" s="38">
        <v>0</v>
      </c>
      <c r="G51" s="38">
        <v>0</v>
      </c>
      <c r="H51" s="38">
        <f t="shared" si="19"/>
        <v>0</v>
      </c>
      <c r="I51" s="59"/>
      <c r="J51" s="68"/>
    </row>
    <row r="52" s="24" customFormat="1" customHeight="1" spans="1:10">
      <c r="A52" s="40"/>
      <c r="B52" s="41" t="s">
        <v>42</v>
      </c>
      <c r="C52" s="42">
        <f>SUM(C45)</f>
        <v>0</v>
      </c>
      <c r="D52" s="42">
        <f t="shared" ref="D52:E52" si="20">SUM(D45)</f>
        <v>0</v>
      </c>
      <c r="E52" s="42">
        <f t="shared" si="20"/>
        <v>0</v>
      </c>
      <c r="F52" s="42">
        <f>SUM(F45:F51)</f>
        <v>0</v>
      </c>
      <c r="G52" s="42">
        <f t="shared" ref="G52:H52" si="21">SUM(G45:G51)</f>
        <v>0</v>
      </c>
      <c r="H52" s="42">
        <f t="shared" si="21"/>
        <v>0</v>
      </c>
      <c r="I52" s="62"/>
      <c r="J52" s="69"/>
    </row>
    <row r="53" customHeight="1" spans="1:10">
      <c r="A53" s="40"/>
      <c r="B53" s="41" t="s">
        <v>43</v>
      </c>
      <c r="C53" s="42">
        <f>SUM(C52,C44,C40,C37,C32,C27,C24,C21,C16,C13)</f>
        <v>0</v>
      </c>
      <c r="D53" s="42">
        <f t="shared" ref="D53:H53" si="22">SUM(D52,D44,D40,D37,D32,D27,D24,D21,D16,D13)</f>
        <v>0</v>
      </c>
      <c r="E53" s="42">
        <f t="shared" si="22"/>
        <v>0</v>
      </c>
      <c r="F53" s="42">
        <f t="shared" si="22"/>
        <v>12462.03</v>
      </c>
      <c r="G53" s="42">
        <f t="shared" si="22"/>
        <v>0</v>
      </c>
      <c r="H53" s="42">
        <f t="shared" si="22"/>
        <v>12462.03</v>
      </c>
      <c r="I53" s="62"/>
      <c r="J53" s="70"/>
    </row>
    <row r="57" customHeight="1" spans="1:9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71" t="s">
        <v>48</v>
      </c>
    </row>
    <row r="58" customHeight="1" spans="1:9">
      <c r="A58" s="53">
        <f>E53</f>
        <v>0</v>
      </c>
      <c r="B58" s="54"/>
      <c r="C58" s="54">
        <f>H53</f>
        <v>12462.03</v>
      </c>
      <c r="D58" s="54"/>
      <c r="E58" s="54">
        <f>F53</f>
        <v>12462.03</v>
      </c>
      <c r="F58" s="54"/>
      <c r="G58" s="54">
        <f>G53</f>
        <v>0</v>
      </c>
      <c r="H58" s="54"/>
      <c r="I58" s="72">
        <f>A58-C58</f>
        <v>-12462.03</v>
      </c>
    </row>
    <row r="60" customHeight="1" spans="1:9">
      <c r="A60" s="55" t="s">
        <v>49</v>
      </c>
      <c r="B60" s="56"/>
      <c r="C60" s="57" t="s">
        <v>50</v>
      </c>
      <c r="D60" s="55"/>
      <c r="E60" s="55" t="s">
        <v>51</v>
      </c>
      <c r="F60" s="55"/>
      <c r="G60" s="55" t="s">
        <v>52</v>
      </c>
      <c r="H60" s="55"/>
      <c r="I60" s="5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zoomScale="50" zoomScaleNormal="50" workbookViewId="0">
      <selection activeCell="I47" sqref="I47"/>
    </sheetView>
  </sheetViews>
  <sheetFormatPr defaultColWidth="9.02654867256637" defaultRowHeight="15"/>
  <cols>
    <col min="1" max="1" width="4.64601769911504" style="3" customWidth="1"/>
    <col min="2" max="2" width="8.71681415929203" style="3" customWidth="1"/>
    <col min="3" max="3" width="10.5752212389381" style="3" customWidth="1"/>
    <col min="4" max="4" width="28.6725663716814" style="3" customWidth="1"/>
    <col min="5" max="5" width="8.49557522123894" style="3" customWidth="1"/>
    <col min="6" max="6" width="5.12389380530973" style="3" customWidth="1"/>
    <col min="7" max="7" width="24.4070796460177" style="3" customWidth="1"/>
    <col min="8" max="8" width="8.49557522123894" style="3" customWidth="1"/>
    <col min="9" max="9" width="10.7345132743363" style="3" customWidth="1"/>
    <col min="10" max="10" width="12.0442477876106" style="3" customWidth="1"/>
    <col min="11" max="11" width="23.0973451327434" style="3" customWidth="1"/>
    <col min="12" max="12" width="39.0973451327434" style="3" customWidth="1"/>
    <col min="13" max="13" width="5.12389380530973" style="3" customWidth="1"/>
    <col min="14" max="16" width="4.64601769911504" style="3" customWidth="1"/>
    <col min="17" max="16384" width="9.02654867256637" style="3"/>
  </cols>
  <sheetData>
    <row r="1" s="1" customFormat="1" ht="44" customHeight="1" spans="1:16">
      <c r="A1" s="4" t="s">
        <v>3</v>
      </c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 t="s">
        <v>60</v>
      </c>
      <c r="J1" s="4" t="s">
        <v>61</v>
      </c>
      <c r="K1" s="4" t="s">
        <v>62</v>
      </c>
      <c r="L1" s="4" t="s">
        <v>63</v>
      </c>
      <c r="M1" s="11" t="s">
        <v>64</v>
      </c>
      <c r="N1" s="12" t="s">
        <v>65</v>
      </c>
      <c r="O1" s="13" t="s">
        <v>66</v>
      </c>
      <c r="P1" s="13" t="s">
        <v>67</v>
      </c>
    </row>
    <row r="2" s="2" customFormat="1" ht="30" customHeight="1" spans="1:16">
      <c r="A2" s="5">
        <v>1</v>
      </c>
      <c r="B2" s="6" t="s">
        <v>68</v>
      </c>
      <c r="C2" s="5" t="s">
        <v>69</v>
      </c>
      <c r="D2" s="5" t="s">
        <v>70</v>
      </c>
      <c r="E2" s="5" t="s">
        <v>71</v>
      </c>
      <c r="F2" s="7" t="s">
        <v>72</v>
      </c>
      <c r="G2" s="5" t="s">
        <v>73</v>
      </c>
      <c r="H2" s="7" t="s">
        <v>74</v>
      </c>
      <c r="I2" s="5">
        <v>308</v>
      </c>
      <c r="J2" s="5" t="s">
        <v>75</v>
      </c>
      <c r="K2" s="73" t="s">
        <v>76</v>
      </c>
      <c r="L2" s="5" t="s">
        <v>77</v>
      </c>
      <c r="M2" s="7" t="s">
        <v>78</v>
      </c>
      <c r="N2" s="5">
        <v>1</v>
      </c>
      <c r="O2" s="5" t="s">
        <v>79</v>
      </c>
      <c r="P2" s="5" t="s">
        <v>80</v>
      </c>
    </row>
    <row r="3" s="2" customFormat="1" ht="30" customHeight="1" spans="1:16">
      <c r="A3" s="7">
        <v>2</v>
      </c>
      <c r="B3" s="6" t="s">
        <v>68</v>
      </c>
      <c r="C3" s="6" t="s">
        <v>81</v>
      </c>
      <c r="D3" s="6" t="s">
        <v>82</v>
      </c>
      <c r="E3" s="7" t="s">
        <v>83</v>
      </c>
      <c r="F3" s="8" t="s">
        <v>72</v>
      </c>
      <c r="G3" s="5" t="s">
        <v>84</v>
      </c>
      <c r="H3" s="9" t="s">
        <v>74</v>
      </c>
      <c r="I3" s="7">
        <v>211</v>
      </c>
      <c r="J3" s="6" t="s">
        <v>85</v>
      </c>
      <c r="K3" s="74" t="s">
        <v>86</v>
      </c>
      <c r="L3" s="7" t="s">
        <v>87</v>
      </c>
      <c r="M3" s="14" t="s">
        <v>88</v>
      </c>
      <c r="N3" s="15">
        <v>1</v>
      </c>
      <c r="O3" s="5" t="s">
        <v>79</v>
      </c>
      <c r="P3" s="5" t="s">
        <v>89</v>
      </c>
    </row>
    <row r="4" s="2" customFormat="1" ht="30" customHeight="1" spans="1:16">
      <c r="A4" s="7">
        <v>3</v>
      </c>
      <c r="B4" s="6" t="s">
        <v>68</v>
      </c>
      <c r="C4" s="6" t="s">
        <v>81</v>
      </c>
      <c r="D4" s="6" t="s">
        <v>90</v>
      </c>
      <c r="E4" s="7" t="s">
        <v>91</v>
      </c>
      <c r="F4" s="6" t="s">
        <v>92</v>
      </c>
      <c r="G4" s="6" t="s">
        <v>93</v>
      </c>
      <c r="H4" s="6" t="s">
        <v>74</v>
      </c>
      <c r="I4" s="7">
        <v>180</v>
      </c>
      <c r="J4" s="6" t="s">
        <v>94</v>
      </c>
      <c r="K4" s="74" t="s">
        <v>95</v>
      </c>
      <c r="L4" s="7" t="s">
        <v>96</v>
      </c>
      <c r="M4" s="16" t="s">
        <v>88</v>
      </c>
      <c r="N4" s="17">
        <v>2</v>
      </c>
      <c r="O4" s="5" t="s">
        <v>79</v>
      </c>
      <c r="P4" s="5" t="s">
        <v>89</v>
      </c>
    </row>
    <row r="5" s="2" customFormat="1" ht="30" customHeight="1" spans="1:16">
      <c r="A5" s="5">
        <v>4</v>
      </c>
      <c r="B5" s="6" t="s">
        <v>68</v>
      </c>
      <c r="C5" s="6" t="s">
        <v>81</v>
      </c>
      <c r="D5" s="6" t="s">
        <v>90</v>
      </c>
      <c r="E5" s="7" t="s">
        <v>91</v>
      </c>
      <c r="F5" s="6" t="s">
        <v>72</v>
      </c>
      <c r="G5" s="6" t="s">
        <v>97</v>
      </c>
      <c r="H5" s="6" t="s">
        <v>74</v>
      </c>
      <c r="I5" s="6">
        <v>177.5</v>
      </c>
      <c r="J5" s="6" t="s">
        <v>98</v>
      </c>
      <c r="K5" s="74" t="s">
        <v>99</v>
      </c>
      <c r="L5" s="7" t="s">
        <v>100</v>
      </c>
      <c r="M5" s="14"/>
      <c r="N5" s="15"/>
      <c r="O5" s="5" t="s">
        <v>79</v>
      </c>
      <c r="P5" s="5" t="s">
        <v>89</v>
      </c>
    </row>
    <row r="6" s="2" customFormat="1" ht="30" customHeight="1" spans="1:16">
      <c r="A6" s="7">
        <v>5</v>
      </c>
      <c r="B6" s="6" t="s">
        <v>68</v>
      </c>
      <c r="C6" s="6" t="s">
        <v>81</v>
      </c>
      <c r="D6" s="6" t="s">
        <v>101</v>
      </c>
      <c r="E6" s="7" t="s">
        <v>102</v>
      </c>
      <c r="F6" s="6" t="s">
        <v>72</v>
      </c>
      <c r="G6" s="6" t="s">
        <v>103</v>
      </c>
      <c r="H6" s="6" t="s">
        <v>74</v>
      </c>
      <c r="I6" s="6">
        <v>835.53</v>
      </c>
      <c r="J6" s="6" t="s">
        <v>104</v>
      </c>
      <c r="K6" s="74" t="s">
        <v>105</v>
      </c>
      <c r="L6" s="7" t="s">
        <v>106</v>
      </c>
      <c r="M6" s="14" t="s">
        <v>88</v>
      </c>
      <c r="N6" s="5">
        <v>3</v>
      </c>
      <c r="O6" s="5" t="s">
        <v>79</v>
      </c>
      <c r="P6" s="5" t="s">
        <v>89</v>
      </c>
    </row>
    <row r="7" s="2" customFormat="1" ht="30" customHeight="1" spans="1:16">
      <c r="A7" s="7">
        <v>6</v>
      </c>
      <c r="B7" s="6" t="s">
        <v>68</v>
      </c>
      <c r="C7" s="6" t="s">
        <v>81</v>
      </c>
      <c r="D7" s="6" t="s">
        <v>107</v>
      </c>
      <c r="E7" s="7" t="s">
        <v>102</v>
      </c>
      <c r="F7" s="6" t="s">
        <v>92</v>
      </c>
      <c r="G7" s="6" t="s">
        <v>108</v>
      </c>
      <c r="H7" s="6" t="s">
        <v>74</v>
      </c>
      <c r="I7" s="6">
        <v>420</v>
      </c>
      <c r="J7" s="6" t="s">
        <v>109</v>
      </c>
      <c r="K7" s="74" t="s">
        <v>110</v>
      </c>
      <c r="L7" s="7" t="s">
        <v>111</v>
      </c>
      <c r="M7" s="14" t="s">
        <v>88</v>
      </c>
      <c r="N7" s="5">
        <v>3</v>
      </c>
      <c r="O7" s="5" t="s">
        <v>79</v>
      </c>
      <c r="P7" s="5" t="s">
        <v>89</v>
      </c>
    </row>
    <row r="8" s="2" customFormat="1" ht="30" customHeight="1" spans="1:16">
      <c r="A8" s="5">
        <v>7</v>
      </c>
      <c r="B8" s="7" t="s">
        <v>68</v>
      </c>
      <c r="C8" s="7" t="s">
        <v>81</v>
      </c>
      <c r="D8" s="7" t="s">
        <v>112</v>
      </c>
      <c r="E8" s="7" t="s">
        <v>113</v>
      </c>
      <c r="F8" s="7" t="s">
        <v>72</v>
      </c>
      <c r="G8" s="6" t="s">
        <v>114</v>
      </c>
      <c r="H8" s="7" t="s">
        <v>74</v>
      </c>
      <c r="I8" s="6">
        <v>213</v>
      </c>
      <c r="J8" s="6" t="s">
        <v>115</v>
      </c>
      <c r="K8" s="74" t="s">
        <v>116</v>
      </c>
      <c r="L8" s="7" t="s">
        <v>117</v>
      </c>
      <c r="M8" s="16" t="s">
        <v>88</v>
      </c>
      <c r="N8" s="17">
        <v>3</v>
      </c>
      <c r="O8" s="5" t="s">
        <v>79</v>
      </c>
      <c r="P8" s="5" t="s">
        <v>89</v>
      </c>
    </row>
    <row r="9" s="2" customFormat="1" ht="30" customHeight="1" spans="1:16">
      <c r="A9" s="7">
        <v>8</v>
      </c>
      <c r="B9" s="7" t="s">
        <v>68</v>
      </c>
      <c r="C9" s="7" t="s">
        <v>81</v>
      </c>
      <c r="D9" s="7" t="s">
        <v>112</v>
      </c>
      <c r="E9" s="7" t="s">
        <v>113</v>
      </c>
      <c r="F9" s="7" t="s">
        <v>72</v>
      </c>
      <c r="G9" s="6" t="s">
        <v>118</v>
      </c>
      <c r="H9" s="6" t="s">
        <v>74</v>
      </c>
      <c r="I9" s="6">
        <v>242</v>
      </c>
      <c r="J9" s="6" t="s">
        <v>119</v>
      </c>
      <c r="K9" s="74" t="s">
        <v>120</v>
      </c>
      <c r="L9" s="6" t="s">
        <v>121</v>
      </c>
      <c r="M9" s="16"/>
      <c r="N9" s="18"/>
      <c r="O9" s="5" t="s">
        <v>79</v>
      </c>
      <c r="P9" s="5" t="s">
        <v>89</v>
      </c>
    </row>
    <row r="10" s="2" customFormat="1" ht="30" customHeight="1" spans="1:16">
      <c r="A10" s="7">
        <v>9</v>
      </c>
      <c r="B10" s="7" t="s">
        <v>68</v>
      </c>
      <c r="C10" s="7" t="s">
        <v>81</v>
      </c>
      <c r="D10" s="7" t="s">
        <v>112</v>
      </c>
      <c r="E10" s="7" t="s">
        <v>113</v>
      </c>
      <c r="F10" s="7" t="s">
        <v>72</v>
      </c>
      <c r="G10" s="6" t="s">
        <v>114</v>
      </c>
      <c r="H10" s="6" t="s">
        <v>74</v>
      </c>
      <c r="I10" s="6">
        <v>221</v>
      </c>
      <c r="J10" s="6" t="s">
        <v>122</v>
      </c>
      <c r="K10" s="74" t="s">
        <v>123</v>
      </c>
      <c r="L10" s="6" t="s">
        <v>124</v>
      </c>
      <c r="M10" s="14"/>
      <c r="N10" s="15"/>
      <c r="O10" s="5" t="s">
        <v>79</v>
      </c>
      <c r="P10" s="5" t="s">
        <v>89</v>
      </c>
    </row>
    <row r="11" s="2" customFormat="1" ht="30" customHeight="1" spans="1:16">
      <c r="A11" s="5">
        <v>10</v>
      </c>
      <c r="B11" s="7" t="s">
        <v>68</v>
      </c>
      <c r="C11" s="7" t="s">
        <v>81</v>
      </c>
      <c r="D11" s="7" t="s">
        <v>125</v>
      </c>
      <c r="E11" s="7" t="s">
        <v>126</v>
      </c>
      <c r="F11" s="7" t="s">
        <v>92</v>
      </c>
      <c r="G11" s="7" t="s">
        <v>127</v>
      </c>
      <c r="H11" s="7" t="s">
        <v>74</v>
      </c>
      <c r="I11" s="7">
        <v>138</v>
      </c>
      <c r="J11" s="7" t="s">
        <v>128</v>
      </c>
      <c r="K11" s="74" t="s">
        <v>129</v>
      </c>
      <c r="L11" s="7" t="s">
        <v>130</v>
      </c>
      <c r="M11" s="14" t="s">
        <v>88</v>
      </c>
      <c r="N11" s="5">
        <v>1</v>
      </c>
      <c r="O11" s="5" t="s">
        <v>79</v>
      </c>
      <c r="P11" s="5" t="s">
        <v>89</v>
      </c>
    </row>
    <row r="12" s="2" customFormat="1" ht="30" customHeight="1" spans="1:16">
      <c r="A12" s="5">
        <v>11</v>
      </c>
      <c r="B12" s="7" t="s">
        <v>68</v>
      </c>
      <c r="C12" s="7" t="s">
        <v>81</v>
      </c>
      <c r="D12" s="7" t="s">
        <v>131</v>
      </c>
      <c r="E12" s="7" t="s">
        <v>132</v>
      </c>
      <c r="F12" s="7" t="s">
        <v>133</v>
      </c>
      <c r="G12" s="7" t="s">
        <v>134</v>
      </c>
      <c r="H12" s="7" t="s">
        <v>74</v>
      </c>
      <c r="I12" s="7">
        <v>60.5</v>
      </c>
      <c r="J12" s="7" t="s">
        <v>135</v>
      </c>
      <c r="K12" s="74" t="s">
        <v>136</v>
      </c>
      <c r="L12" s="7" t="s">
        <v>137</v>
      </c>
      <c r="M12" s="14" t="s">
        <v>88</v>
      </c>
      <c r="N12" s="5">
        <v>1</v>
      </c>
      <c r="O12" s="5" t="s">
        <v>79</v>
      </c>
      <c r="P12" s="5" t="s">
        <v>89</v>
      </c>
    </row>
    <row r="13" s="2" customFormat="1" ht="30" customHeight="1" spans="1:16">
      <c r="A13" s="5">
        <v>12</v>
      </c>
      <c r="B13" s="7" t="s">
        <v>68</v>
      </c>
      <c r="C13" s="7" t="s">
        <v>138</v>
      </c>
      <c r="D13" s="7" t="s">
        <v>139</v>
      </c>
      <c r="E13" s="7" t="s">
        <v>140</v>
      </c>
      <c r="F13" s="7" t="s">
        <v>72</v>
      </c>
      <c r="G13" s="7" t="s">
        <v>141</v>
      </c>
      <c r="H13" s="7" t="s">
        <v>74</v>
      </c>
      <c r="I13" s="7">
        <v>170</v>
      </c>
      <c r="J13" s="6" t="s">
        <v>142</v>
      </c>
      <c r="K13" s="74" t="s">
        <v>143</v>
      </c>
      <c r="L13" s="7" t="s">
        <v>144</v>
      </c>
      <c r="M13" s="19" t="s">
        <v>145</v>
      </c>
      <c r="N13" s="17">
        <v>3</v>
      </c>
      <c r="O13" s="5" t="s">
        <v>79</v>
      </c>
      <c r="P13" s="5" t="s">
        <v>146</v>
      </c>
    </row>
    <row r="14" s="2" customFormat="1" ht="30" customHeight="1" spans="1:16">
      <c r="A14" s="7">
        <v>13</v>
      </c>
      <c r="B14" s="7" t="s">
        <v>68</v>
      </c>
      <c r="C14" s="7" t="s">
        <v>138</v>
      </c>
      <c r="D14" s="7" t="s">
        <v>139</v>
      </c>
      <c r="E14" s="7" t="s">
        <v>140</v>
      </c>
      <c r="F14" s="7" t="s">
        <v>72</v>
      </c>
      <c r="G14" s="7" t="s">
        <v>141</v>
      </c>
      <c r="H14" s="7" t="s">
        <v>74</v>
      </c>
      <c r="I14" s="7">
        <v>170</v>
      </c>
      <c r="J14" s="6" t="s">
        <v>147</v>
      </c>
      <c r="K14" s="74" t="s">
        <v>148</v>
      </c>
      <c r="L14" s="7" t="s">
        <v>149</v>
      </c>
      <c r="M14" s="16"/>
      <c r="N14" s="18"/>
      <c r="O14" s="5" t="s">
        <v>79</v>
      </c>
      <c r="P14" s="5" t="s">
        <v>146</v>
      </c>
    </row>
    <row r="15" s="2" customFormat="1" ht="30" customHeight="1" spans="1:16">
      <c r="A15" s="7">
        <v>14</v>
      </c>
      <c r="B15" s="7" t="s">
        <v>68</v>
      </c>
      <c r="C15" s="7" t="s">
        <v>138</v>
      </c>
      <c r="D15" s="7" t="s">
        <v>139</v>
      </c>
      <c r="E15" s="7" t="s">
        <v>140</v>
      </c>
      <c r="F15" s="7" t="s">
        <v>72</v>
      </c>
      <c r="G15" s="7" t="s">
        <v>141</v>
      </c>
      <c r="H15" s="7" t="s">
        <v>74</v>
      </c>
      <c r="I15" s="7">
        <v>170</v>
      </c>
      <c r="J15" s="6" t="s">
        <v>150</v>
      </c>
      <c r="K15" s="74" t="s">
        <v>151</v>
      </c>
      <c r="L15" s="7" t="s">
        <v>152</v>
      </c>
      <c r="M15" s="14"/>
      <c r="N15" s="15"/>
      <c r="O15" s="5" t="s">
        <v>79</v>
      </c>
      <c r="P15" s="5" t="s">
        <v>146</v>
      </c>
    </row>
    <row r="16" s="2" customFormat="1" ht="30" customHeight="1" spans="1:16">
      <c r="A16" s="5">
        <v>15</v>
      </c>
      <c r="B16" s="7" t="s">
        <v>68</v>
      </c>
      <c r="C16" s="7" t="s">
        <v>153</v>
      </c>
      <c r="D16" s="7" t="s">
        <v>154</v>
      </c>
      <c r="E16" s="7" t="s">
        <v>155</v>
      </c>
      <c r="F16" s="7" t="s">
        <v>72</v>
      </c>
      <c r="G16" s="7" t="s">
        <v>156</v>
      </c>
      <c r="H16" s="7" t="s">
        <v>74</v>
      </c>
      <c r="I16" s="7">
        <v>271</v>
      </c>
      <c r="J16" s="7" t="s">
        <v>157</v>
      </c>
      <c r="K16" s="74" t="s">
        <v>158</v>
      </c>
      <c r="L16" s="7" t="s">
        <v>159</v>
      </c>
      <c r="M16" s="19" t="s">
        <v>160</v>
      </c>
      <c r="N16" s="17">
        <v>3</v>
      </c>
      <c r="O16" s="5" t="s">
        <v>79</v>
      </c>
      <c r="P16" s="5" t="s">
        <v>146</v>
      </c>
    </row>
    <row r="17" s="2" customFormat="1" ht="30" customHeight="1" spans="1:16">
      <c r="A17" s="7">
        <v>16</v>
      </c>
      <c r="B17" s="7" t="s">
        <v>68</v>
      </c>
      <c r="C17" s="7" t="s">
        <v>153</v>
      </c>
      <c r="D17" s="7" t="s">
        <v>154</v>
      </c>
      <c r="E17" s="7" t="s">
        <v>155</v>
      </c>
      <c r="F17" s="7" t="s">
        <v>72</v>
      </c>
      <c r="G17" s="7" t="s">
        <v>156</v>
      </c>
      <c r="H17" s="7" t="s">
        <v>74</v>
      </c>
      <c r="I17" s="7">
        <v>271</v>
      </c>
      <c r="J17" s="7" t="s">
        <v>161</v>
      </c>
      <c r="K17" s="74" t="s">
        <v>162</v>
      </c>
      <c r="L17" s="7" t="s">
        <v>159</v>
      </c>
      <c r="M17" s="16"/>
      <c r="N17" s="18"/>
      <c r="O17" s="5" t="s">
        <v>79</v>
      </c>
      <c r="P17" s="5" t="s">
        <v>146</v>
      </c>
    </row>
    <row r="18" s="2" customFormat="1" ht="30" customHeight="1" spans="1:16">
      <c r="A18" s="7">
        <v>17</v>
      </c>
      <c r="B18" s="7" t="s">
        <v>68</v>
      </c>
      <c r="C18" s="7" t="s">
        <v>153</v>
      </c>
      <c r="D18" s="7" t="s">
        <v>154</v>
      </c>
      <c r="E18" s="7" t="s">
        <v>155</v>
      </c>
      <c r="F18" s="7" t="s">
        <v>72</v>
      </c>
      <c r="G18" s="7" t="s">
        <v>156</v>
      </c>
      <c r="H18" s="7" t="s">
        <v>74</v>
      </c>
      <c r="I18" s="7">
        <v>271</v>
      </c>
      <c r="J18" s="7" t="s">
        <v>163</v>
      </c>
      <c r="K18" s="74" t="s">
        <v>164</v>
      </c>
      <c r="L18" s="7" t="s">
        <v>159</v>
      </c>
      <c r="M18" s="14"/>
      <c r="N18" s="15"/>
      <c r="O18" s="5" t="s">
        <v>79</v>
      </c>
      <c r="P18" s="5" t="s">
        <v>146</v>
      </c>
    </row>
    <row r="19" s="2" customFormat="1" ht="30" customHeight="1" spans="1:16">
      <c r="A19" s="5">
        <v>18</v>
      </c>
      <c r="B19" s="7" t="s">
        <v>68</v>
      </c>
      <c r="C19" s="7" t="s">
        <v>153</v>
      </c>
      <c r="D19" s="7" t="s">
        <v>165</v>
      </c>
      <c r="E19" s="7" t="s">
        <v>166</v>
      </c>
      <c r="F19" s="7" t="s">
        <v>72</v>
      </c>
      <c r="G19" s="7" t="s">
        <v>167</v>
      </c>
      <c r="H19" s="7" t="s">
        <v>74</v>
      </c>
      <c r="I19" s="7">
        <v>122</v>
      </c>
      <c r="J19" s="7" t="s">
        <v>168</v>
      </c>
      <c r="K19" s="74" t="s">
        <v>169</v>
      </c>
      <c r="L19" s="7" t="s">
        <v>170</v>
      </c>
      <c r="M19" s="7" t="s">
        <v>160</v>
      </c>
      <c r="N19" s="5">
        <v>1</v>
      </c>
      <c r="O19" s="5" t="s">
        <v>79</v>
      </c>
      <c r="P19" s="5" t="s">
        <v>146</v>
      </c>
    </row>
    <row r="20" s="2" customFormat="1" ht="30" customHeight="1" spans="1:16">
      <c r="A20" s="7">
        <v>19</v>
      </c>
      <c r="B20" s="7" t="s">
        <v>68</v>
      </c>
      <c r="C20" s="7" t="s">
        <v>153</v>
      </c>
      <c r="D20" s="7" t="s">
        <v>171</v>
      </c>
      <c r="E20" s="7" t="s">
        <v>172</v>
      </c>
      <c r="F20" s="7" t="s">
        <v>173</v>
      </c>
      <c r="G20" s="7" t="s">
        <v>174</v>
      </c>
      <c r="H20" s="7" t="s">
        <v>74</v>
      </c>
      <c r="I20" s="7">
        <v>165</v>
      </c>
      <c r="J20" s="7" t="s">
        <v>175</v>
      </c>
      <c r="K20" s="74" t="s">
        <v>176</v>
      </c>
      <c r="L20" s="20" t="s">
        <v>177</v>
      </c>
      <c r="M20" s="7" t="s">
        <v>160</v>
      </c>
      <c r="N20" s="5">
        <v>1</v>
      </c>
      <c r="O20" s="5" t="s">
        <v>79</v>
      </c>
      <c r="P20" s="5" t="s">
        <v>146</v>
      </c>
    </row>
    <row r="21" s="2" customFormat="1" ht="30" customHeight="1" spans="1:16">
      <c r="A21" s="7">
        <v>20</v>
      </c>
      <c r="B21" s="7" t="s">
        <v>68</v>
      </c>
      <c r="C21" s="7" t="s">
        <v>153</v>
      </c>
      <c r="D21" s="7" t="s">
        <v>178</v>
      </c>
      <c r="E21" s="7" t="s">
        <v>166</v>
      </c>
      <c r="F21" s="7" t="s">
        <v>72</v>
      </c>
      <c r="G21" s="7" t="s">
        <v>179</v>
      </c>
      <c r="H21" s="5" t="s">
        <v>74</v>
      </c>
      <c r="I21" s="5">
        <v>107</v>
      </c>
      <c r="J21" s="5" t="s">
        <v>180</v>
      </c>
      <c r="K21" s="74" t="s">
        <v>181</v>
      </c>
      <c r="L21" s="5" t="s">
        <v>182</v>
      </c>
      <c r="M21" s="19" t="s">
        <v>160</v>
      </c>
      <c r="N21" s="17">
        <v>2</v>
      </c>
      <c r="O21" s="5" t="s">
        <v>79</v>
      </c>
      <c r="P21" s="5" t="s">
        <v>146</v>
      </c>
    </row>
    <row r="22" s="2" customFormat="1" ht="30" customHeight="1" spans="1:16">
      <c r="A22" s="5">
        <v>21</v>
      </c>
      <c r="B22" s="7" t="s">
        <v>68</v>
      </c>
      <c r="C22" s="7" t="s">
        <v>153</v>
      </c>
      <c r="D22" s="7" t="s">
        <v>178</v>
      </c>
      <c r="E22" s="7" t="s">
        <v>166</v>
      </c>
      <c r="F22" s="7" t="s">
        <v>72</v>
      </c>
      <c r="G22" s="7" t="s">
        <v>179</v>
      </c>
      <c r="H22" s="5" t="s">
        <v>74</v>
      </c>
      <c r="I22" s="5">
        <v>107</v>
      </c>
      <c r="J22" s="5" t="s">
        <v>183</v>
      </c>
      <c r="K22" s="73" t="s">
        <v>184</v>
      </c>
      <c r="L22" s="7" t="s">
        <v>185</v>
      </c>
      <c r="M22" s="14"/>
      <c r="N22" s="15"/>
      <c r="O22" s="5" t="s">
        <v>79</v>
      </c>
      <c r="P22" s="5" t="s">
        <v>146</v>
      </c>
    </row>
    <row r="23" s="2" customFormat="1" ht="30" customHeight="1" spans="1:16">
      <c r="A23" s="5">
        <v>22</v>
      </c>
      <c r="B23" s="7" t="s">
        <v>68</v>
      </c>
      <c r="C23" s="7" t="s">
        <v>153</v>
      </c>
      <c r="D23" s="7" t="s">
        <v>186</v>
      </c>
      <c r="E23" s="7" t="s">
        <v>187</v>
      </c>
      <c r="F23" s="7" t="s">
        <v>72</v>
      </c>
      <c r="G23" s="7" t="s">
        <v>188</v>
      </c>
      <c r="H23" s="7" t="s">
        <v>74</v>
      </c>
      <c r="I23" s="7">
        <v>205</v>
      </c>
      <c r="J23" s="7" t="s">
        <v>189</v>
      </c>
      <c r="K23" s="74" t="s">
        <v>190</v>
      </c>
      <c r="L23" s="20" t="s">
        <v>191</v>
      </c>
      <c r="M23" s="5" t="s">
        <v>160</v>
      </c>
      <c r="N23" s="5">
        <v>1</v>
      </c>
      <c r="O23" s="5" t="s">
        <v>79</v>
      </c>
      <c r="P23" s="5" t="s">
        <v>146</v>
      </c>
    </row>
    <row r="24" s="2" customFormat="1" ht="30" customHeight="1" spans="1:16">
      <c r="A24" s="5">
        <v>23</v>
      </c>
      <c r="B24" s="7" t="s">
        <v>68</v>
      </c>
      <c r="C24" s="7" t="s">
        <v>153</v>
      </c>
      <c r="D24" s="7" t="s">
        <v>186</v>
      </c>
      <c r="E24" s="7" t="s">
        <v>187</v>
      </c>
      <c r="F24" s="7" t="s">
        <v>72</v>
      </c>
      <c r="G24" s="7" t="s">
        <v>188</v>
      </c>
      <c r="H24" s="7" t="s">
        <v>74</v>
      </c>
      <c r="I24" s="7">
        <v>205</v>
      </c>
      <c r="J24" s="7" t="s">
        <v>192</v>
      </c>
      <c r="K24" s="74" t="s">
        <v>193</v>
      </c>
      <c r="L24" s="20" t="s">
        <v>194</v>
      </c>
      <c r="M24" s="5" t="s">
        <v>160</v>
      </c>
      <c r="N24" s="5">
        <v>1</v>
      </c>
      <c r="O24" s="5" t="s">
        <v>79</v>
      </c>
      <c r="P24" s="5" t="s">
        <v>146</v>
      </c>
    </row>
    <row r="25" s="2" customFormat="1" ht="30" customHeight="1" spans="1:16">
      <c r="A25" s="7">
        <v>24</v>
      </c>
      <c r="B25" s="7" t="s">
        <v>68</v>
      </c>
      <c r="C25" s="7" t="s">
        <v>153</v>
      </c>
      <c r="D25" s="7" t="s">
        <v>186</v>
      </c>
      <c r="E25" s="7" t="s">
        <v>187</v>
      </c>
      <c r="F25" s="7" t="s">
        <v>72</v>
      </c>
      <c r="G25" s="7" t="s">
        <v>188</v>
      </c>
      <c r="H25" s="7" t="s">
        <v>74</v>
      </c>
      <c r="I25" s="7">
        <v>205</v>
      </c>
      <c r="J25" s="7" t="s">
        <v>195</v>
      </c>
      <c r="K25" s="74" t="s">
        <v>196</v>
      </c>
      <c r="L25" s="20" t="s">
        <v>194</v>
      </c>
      <c r="M25" s="5" t="s">
        <v>160</v>
      </c>
      <c r="N25" s="5">
        <v>1</v>
      </c>
      <c r="O25" s="5" t="s">
        <v>79</v>
      </c>
      <c r="P25" s="5" t="s">
        <v>146</v>
      </c>
    </row>
    <row r="26" s="2" customFormat="1" ht="30" customHeight="1" spans="1:16">
      <c r="A26" s="7">
        <v>25</v>
      </c>
      <c r="B26" s="7" t="s">
        <v>68</v>
      </c>
      <c r="C26" s="7" t="s">
        <v>153</v>
      </c>
      <c r="D26" s="7" t="s">
        <v>186</v>
      </c>
      <c r="E26" s="7" t="s">
        <v>187</v>
      </c>
      <c r="F26" s="7" t="s">
        <v>72</v>
      </c>
      <c r="G26" s="7" t="s">
        <v>188</v>
      </c>
      <c r="H26" s="7" t="s">
        <v>74</v>
      </c>
      <c r="I26" s="7">
        <v>205</v>
      </c>
      <c r="J26" s="7" t="s">
        <v>197</v>
      </c>
      <c r="K26" s="74" t="s">
        <v>198</v>
      </c>
      <c r="L26" s="20" t="s">
        <v>199</v>
      </c>
      <c r="M26" s="5" t="s">
        <v>160</v>
      </c>
      <c r="N26" s="5">
        <v>1</v>
      </c>
      <c r="O26" s="5" t="s">
        <v>79</v>
      </c>
      <c r="P26" s="5" t="s">
        <v>146</v>
      </c>
    </row>
    <row r="27" s="2" customFormat="1" ht="30" customHeight="1" spans="1:16">
      <c r="A27" s="5">
        <v>26</v>
      </c>
      <c r="B27" s="6" t="s">
        <v>68</v>
      </c>
      <c r="C27" s="6" t="s">
        <v>200</v>
      </c>
      <c r="D27" s="6" t="s">
        <v>201</v>
      </c>
      <c r="E27" s="7" t="s">
        <v>202</v>
      </c>
      <c r="F27" s="5" t="s">
        <v>72</v>
      </c>
      <c r="G27" s="7" t="s">
        <v>203</v>
      </c>
      <c r="H27" s="7" t="s">
        <v>74</v>
      </c>
      <c r="I27" s="7">
        <v>1790.5</v>
      </c>
      <c r="J27" s="6" t="s">
        <v>204</v>
      </c>
      <c r="K27" s="74" t="s">
        <v>205</v>
      </c>
      <c r="L27" s="7" t="s">
        <v>206</v>
      </c>
      <c r="M27" s="14" t="s">
        <v>207</v>
      </c>
      <c r="N27" s="15">
        <v>6</v>
      </c>
      <c r="O27" s="5" t="s">
        <v>79</v>
      </c>
      <c r="P27" s="5" t="s">
        <v>208</v>
      </c>
    </row>
    <row r="28" s="2" customFormat="1" ht="30" customHeight="1" spans="1:16">
      <c r="A28" s="7">
        <v>27</v>
      </c>
      <c r="B28" s="6" t="s">
        <v>68</v>
      </c>
      <c r="C28" s="6" t="s">
        <v>200</v>
      </c>
      <c r="D28" s="6" t="s">
        <v>209</v>
      </c>
      <c r="E28" s="7" t="s">
        <v>210</v>
      </c>
      <c r="F28" s="5" t="s">
        <v>72</v>
      </c>
      <c r="G28" s="7" t="s">
        <v>211</v>
      </c>
      <c r="H28" s="7" t="s">
        <v>74</v>
      </c>
      <c r="I28" s="7">
        <v>304</v>
      </c>
      <c r="J28" s="6" t="s">
        <v>212</v>
      </c>
      <c r="K28" s="74" t="s">
        <v>213</v>
      </c>
      <c r="L28" s="7" t="s">
        <v>214</v>
      </c>
      <c r="M28" s="14" t="s">
        <v>207</v>
      </c>
      <c r="N28" s="5">
        <v>2</v>
      </c>
      <c r="O28" s="5" t="s">
        <v>79</v>
      </c>
      <c r="P28" s="5" t="s">
        <v>208</v>
      </c>
    </row>
    <row r="29" s="2" customFormat="1" ht="37" customHeight="1" spans="1:16">
      <c r="A29" s="7">
        <v>28</v>
      </c>
      <c r="B29" s="6" t="s">
        <v>68</v>
      </c>
      <c r="C29" s="6" t="s">
        <v>200</v>
      </c>
      <c r="D29" s="6" t="s">
        <v>215</v>
      </c>
      <c r="E29" s="6" t="s">
        <v>216</v>
      </c>
      <c r="F29" s="5" t="s">
        <v>72</v>
      </c>
      <c r="G29" s="10" t="s">
        <v>217</v>
      </c>
      <c r="H29" s="7" t="s">
        <v>74</v>
      </c>
      <c r="I29" s="6">
        <v>100</v>
      </c>
      <c r="J29" s="6" t="s">
        <v>218</v>
      </c>
      <c r="K29" s="73" t="s">
        <v>219</v>
      </c>
      <c r="L29" s="7" t="s">
        <v>220</v>
      </c>
      <c r="M29" s="16" t="s">
        <v>207</v>
      </c>
      <c r="N29" s="17">
        <v>2</v>
      </c>
      <c r="O29" s="5" t="s">
        <v>79</v>
      </c>
      <c r="P29" s="5" t="s">
        <v>208</v>
      </c>
    </row>
    <row r="30" s="2" customFormat="1" ht="37" customHeight="1" spans="1:16">
      <c r="A30" s="5">
        <v>29</v>
      </c>
      <c r="B30" s="6" t="s">
        <v>68</v>
      </c>
      <c r="C30" s="6" t="s">
        <v>200</v>
      </c>
      <c r="D30" s="6" t="s">
        <v>215</v>
      </c>
      <c r="E30" s="6" t="s">
        <v>216</v>
      </c>
      <c r="F30" s="5" t="s">
        <v>72</v>
      </c>
      <c r="G30" s="10" t="s">
        <v>217</v>
      </c>
      <c r="H30" s="7" t="s">
        <v>74</v>
      </c>
      <c r="I30" s="6">
        <v>100</v>
      </c>
      <c r="J30" s="6" t="s">
        <v>221</v>
      </c>
      <c r="K30" s="73" t="s">
        <v>222</v>
      </c>
      <c r="L30" s="5" t="s">
        <v>223</v>
      </c>
      <c r="M30" s="14"/>
      <c r="N30" s="15"/>
      <c r="O30" s="5" t="s">
        <v>79</v>
      </c>
      <c r="P30" s="5" t="s">
        <v>208</v>
      </c>
    </row>
    <row r="31" s="2" customFormat="1" ht="30" customHeight="1" spans="1:16">
      <c r="A31" s="7">
        <v>30</v>
      </c>
      <c r="B31" s="6" t="s">
        <v>68</v>
      </c>
      <c r="C31" s="6" t="s">
        <v>224</v>
      </c>
      <c r="D31" s="6" t="s">
        <v>225</v>
      </c>
      <c r="E31" s="6" t="s">
        <v>226</v>
      </c>
      <c r="F31" s="6" t="s">
        <v>227</v>
      </c>
      <c r="G31" s="6" t="s">
        <v>228</v>
      </c>
      <c r="H31" s="6" t="s">
        <v>74</v>
      </c>
      <c r="I31" s="6">
        <v>393</v>
      </c>
      <c r="J31" s="6" t="s">
        <v>229</v>
      </c>
      <c r="K31" s="75" t="s">
        <v>230</v>
      </c>
      <c r="L31" s="6" t="s">
        <v>231</v>
      </c>
      <c r="M31" s="19" t="s">
        <v>232</v>
      </c>
      <c r="N31" s="17">
        <v>3</v>
      </c>
      <c r="O31" s="5" t="s">
        <v>79</v>
      </c>
      <c r="P31" s="5" t="s">
        <v>233</v>
      </c>
    </row>
    <row r="32" s="2" customFormat="1" ht="30" customHeight="1" spans="1:16">
      <c r="A32" s="7">
        <v>31</v>
      </c>
      <c r="B32" s="6" t="s">
        <v>68</v>
      </c>
      <c r="C32" s="6" t="s">
        <v>224</v>
      </c>
      <c r="D32" s="6" t="s">
        <v>225</v>
      </c>
      <c r="E32" s="6" t="s">
        <v>226</v>
      </c>
      <c r="F32" s="6" t="s">
        <v>227</v>
      </c>
      <c r="G32" s="6" t="s">
        <v>234</v>
      </c>
      <c r="H32" s="6" t="s">
        <v>74</v>
      </c>
      <c r="I32" s="6">
        <v>393</v>
      </c>
      <c r="J32" s="6" t="s">
        <v>229</v>
      </c>
      <c r="K32" s="75" t="s">
        <v>230</v>
      </c>
      <c r="L32" s="6" t="s">
        <v>231</v>
      </c>
      <c r="M32" s="14"/>
      <c r="N32" s="15"/>
      <c r="O32" s="5" t="s">
        <v>79</v>
      </c>
      <c r="P32" s="5" t="s">
        <v>233</v>
      </c>
    </row>
    <row r="33" s="2" customFormat="1" ht="30" customHeight="1" spans="1:16">
      <c r="A33" s="5">
        <v>32</v>
      </c>
      <c r="B33" s="6" t="s">
        <v>68</v>
      </c>
      <c r="C33" s="6" t="s">
        <v>224</v>
      </c>
      <c r="D33" s="6" t="s">
        <v>235</v>
      </c>
      <c r="E33" s="6" t="s">
        <v>236</v>
      </c>
      <c r="F33" s="6" t="s">
        <v>72</v>
      </c>
      <c r="G33" s="6" t="s">
        <v>237</v>
      </c>
      <c r="H33" s="6" t="s">
        <v>74</v>
      </c>
      <c r="I33" s="6">
        <v>195</v>
      </c>
      <c r="J33" s="6" t="s">
        <v>238</v>
      </c>
      <c r="K33" s="75" t="s">
        <v>239</v>
      </c>
      <c r="L33" s="6" t="s">
        <v>240</v>
      </c>
      <c r="M33" s="7" t="s">
        <v>232</v>
      </c>
      <c r="N33" s="5">
        <v>1</v>
      </c>
      <c r="O33" s="5" t="s">
        <v>79</v>
      </c>
      <c r="P33" s="5" t="s">
        <v>233</v>
      </c>
    </row>
    <row r="34" s="2" customFormat="1" ht="30" customHeight="1" spans="1:16">
      <c r="A34" s="5">
        <v>33</v>
      </c>
      <c r="B34" s="6" t="s">
        <v>68</v>
      </c>
      <c r="C34" s="6" t="s">
        <v>224</v>
      </c>
      <c r="D34" s="6" t="s">
        <v>241</v>
      </c>
      <c r="E34" s="6" t="s">
        <v>242</v>
      </c>
      <c r="F34" s="6" t="s">
        <v>92</v>
      </c>
      <c r="G34" s="6" t="s">
        <v>243</v>
      </c>
      <c r="H34" s="6" t="s">
        <v>74</v>
      </c>
      <c r="I34" s="6">
        <v>80</v>
      </c>
      <c r="J34" s="6" t="s">
        <v>244</v>
      </c>
      <c r="K34" s="75" t="s">
        <v>245</v>
      </c>
      <c r="L34" s="6" t="s">
        <v>246</v>
      </c>
      <c r="M34" s="7" t="s">
        <v>232</v>
      </c>
      <c r="N34" s="5">
        <v>1</v>
      </c>
      <c r="O34" s="5" t="s">
        <v>79</v>
      </c>
      <c r="P34" s="5" t="s">
        <v>233</v>
      </c>
    </row>
    <row r="35" s="2" customFormat="1" ht="32" customHeight="1" spans="1:16">
      <c r="A35" s="5">
        <v>34</v>
      </c>
      <c r="B35" s="6" t="s">
        <v>68</v>
      </c>
      <c r="C35" s="6" t="s">
        <v>224</v>
      </c>
      <c r="D35" s="6" t="s">
        <v>247</v>
      </c>
      <c r="E35" s="6" t="s">
        <v>248</v>
      </c>
      <c r="F35" s="6" t="s">
        <v>72</v>
      </c>
      <c r="G35" s="6" t="s">
        <v>249</v>
      </c>
      <c r="H35" s="6" t="s">
        <v>74</v>
      </c>
      <c r="I35" s="6">
        <v>153</v>
      </c>
      <c r="J35" s="6" t="s">
        <v>250</v>
      </c>
      <c r="K35" s="75" t="s">
        <v>251</v>
      </c>
      <c r="L35" s="10" t="s">
        <v>252</v>
      </c>
      <c r="M35" s="21" t="s">
        <v>232</v>
      </c>
      <c r="N35" s="17">
        <v>2</v>
      </c>
      <c r="O35" s="5" t="s">
        <v>79</v>
      </c>
      <c r="P35" s="5" t="s">
        <v>233</v>
      </c>
    </row>
    <row r="36" s="2" customFormat="1" ht="30" customHeight="1" spans="1:16">
      <c r="A36" s="7">
        <v>35</v>
      </c>
      <c r="B36" s="6" t="s">
        <v>68</v>
      </c>
      <c r="C36" s="6" t="s">
        <v>224</v>
      </c>
      <c r="D36" s="6" t="s">
        <v>247</v>
      </c>
      <c r="E36" s="6" t="s">
        <v>248</v>
      </c>
      <c r="F36" s="6" t="s">
        <v>72</v>
      </c>
      <c r="G36" s="6" t="s">
        <v>249</v>
      </c>
      <c r="H36" s="6" t="s">
        <v>74</v>
      </c>
      <c r="I36" s="6">
        <v>153</v>
      </c>
      <c r="J36" s="6" t="s">
        <v>253</v>
      </c>
      <c r="K36" s="75" t="s">
        <v>254</v>
      </c>
      <c r="L36" s="10" t="s">
        <v>255</v>
      </c>
      <c r="M36" s="22"/>
      <c r="N36" s="15"/>
      <c r="O36" s="5" t="s">
        <v>79</v>
      </c>
      <c r="P36" s="5" t="s">
        <v>233</v>
      </c>
    </row>
    <row r="37" s="2" customFormat="1" ht="30" customHeight="1" spans="1:16">
      <c r="A37" s="7">
        <v>36</v>
      </c>
      <c r="B37" s="6" t="s">
        <v>68</v>
      </c>
      <c r="C37" s="6" t="s">
        <v>224</v>
      </c>
      <c r="D37" s="6" t="s">
        <v>256</v>
      </c>
      <c r="E37" s="6" t="s">
        <v>257</v>
      </c>
      <c r="F37" s="6" t="s">
        <v>72</v>
      </c>
      <c r="G37" s="6" t="s">
        <v>258</v>
      </c>
      <c r="H37" s="6" t="s">
        <v>74</v>
      </c>
      <c r="I37" s="6">
        <v>150</v>
      </c>
      <c r="J37" s="6" t="s">
        <v>259</v>
      </c>
      <c r="K37" s="75" t="s">
        <v>260</v>
      </c>
      <c r="L37" s="10" t="s">
        <v>261</v>
      </c>
      <c r="M37" s="21" t="s">
        <v>232</v>
      </c>
      <c r="N37" s="17">
        <v>3</v>
      </c>
      <c r="O37" s="5" t="s">
        <v>79</v>
      </c>
      <c r="P37" s="5" t="s">
        <v>233</v>
      </c>
    </row>
    <row r="38" s="2" customFormat="1" ht="30" customHeight="1" spans="1:16">
      <c r="A38" s="5">
        <v>37</v>
      </c>
      <c r="B38" s="6" t="s">
        <v>68</v>
      </c>
      <c r="C38" s="6" t="s">
        <v>224</v>
      </c>
      <c r="D38" s="6" t="s">
        <v>256</v>
      </c>
      <c r="E38" s="6" t="s">
        <v>257</v>
      </c>
      <c r="F38" s="6" t="s">
        <v>92</v>
      </c>
      <c r="G38" s="6" t="s">
        <v>262</v>
      </c>
      <c r="H38" s="6" t="s">
        <v>74</v>
      </c>
      <c r="I38" s="6">
        <v>180</v>
      </c>
      <c r="J38" s="6" t="s">
        <v>263</v>
      </c>
      <c r="K38" s="75" t="s">
        <v>264</v>
      </c>
      <c r="L38" s="10" t="s">
        <v>265</v>
      </c>
      <c r="M38" s="23"/>
      <c r="N38" s="18"/>
      <c r="O38" s="5" t="s">
        <v>79</v>
      </c>
      <c r="P38" s="5" t="s">
        <v>233</v>
      </c>
    </row>
    <row r="39" s="2" customFormat="1" ht="30" customHeight="1" spans="1:16">
      <c r="A39" s="7">
        <v>38</v>
      </c>
      <c r="B39" s="6" t="s">
        <v>68</v>
      </c>
      <c r="C39" s="6" t="s">
        <v>224</v>
      </c>
      <c r="D39" s="6" t="s">
        <v>256</v>
      </c>
      <c r="E39" s="6" t="s">
        <v>257</v>
      </c>
      <c r="F39" s="6" t="s">
        <v>72</v>
      </c>
      <c r="G39" s="6" t="s">
        <v>258</v>
      </c>
      <c r="H39" s="6" t="s">
        <v>74</v>
      </c>
      <c r="I39" s="6">
        <v>150</v>
      </c>
      <c r="J39" s="6" t="s">
        <v>266</v>
      </c>
      <c r="K39" s="75" t="s">
        <v>267</v>
      </c>
      <c r="L39" s="10" t="s">
        <v>268</v>
      </c>
      <c r="M39" s="22"/>
      <c r="N39" s="15"/>
      <c r="O39" s="5" t="s">
        <v>79</v>
      </c>
      <c r="P39" s="5" t="s">
        <v>233</v>
      </c>
    </row>
    <row r="40" s="2" customFormat="1" ht="30" customHeight="1" spans="1:16">
      <c r="A40" s="7">
        <v>39</v>
      </c>
      <c r="B40" s="6" t="s">
        <v>68</v>
      </c>
      <c r="C40" s="6" t="s">
        <v>224</v>
      </c>
      <c r="D40" s="6" t="s">
        <v>269</v>
      </c>
      <c r="E40" s="6" t="s">
        <v>226</v>
      </c>
      <c r="F40" s="6" t="s">
        <v>72</v>
      </c>
      <c r="G40" s="6" t="s">
        <v>270</v>
      </c>
      <c r="H40" s="6" t="s">
        <v>74</v>
      </c>
      <c r="I40" s="6">
        <v>245</v>
      </c>
      <c r="J40" s="6" t="s">
        <v>271</v>
      </c>
      <c r="K40" s="75" t="s">
        <v>272</v>
      </c>
      <c r="L40" s="6" t="s">
        <v>273</v>
      </c>
      <c r="M40" s="7" t="s">
        <v>232</v>
      </c>
      <c r="N40" s="5">
        <v>1</v>
      </c>
      <c r="O40" s="5" t="s">
        <v>79</v>
      </c>
      <c r="P40" s="5" t="s">
        <v>233</v>
      </c>
    </row>
    <row r="41" s="2" customFormat="1" ht="30" customHeight="1" spans="1:16">
      <c r="A41" s="5">
        <v>40</v>
      </c>
      <c r="B41" s="6" t="s">
        <v>68</v>
      </c>
      <c r="C41" s="6" t="s">
        <v>224</v>
      </c>
      <c r="D41" s="6" t="s">
        <v>274</v>
      </c>
      <c r="E41" s="6" t="s">
        <v>275</v>
      </c>
      <c r="F41" s="6" t="s">
        <v>72</v>
      </c>
      <c r="G41" s="6" t="s">
        <v>276</v>
      </c>
      <c r="H41" s="6" t="s">
        <v>74</v>
      </c>
      <c r="I41" s="6">
        <v>262</v>
      </c>
      <c r="J41" s="6" t="s">
        <v>277</v>
      </c>
      <c r="K41" s="75" t="s">
        <v>278</v>
      </c>
      <c r="L41" s="10" t="s">
        <v>279</v>
      </c>
      <c r="M41" s="21" t="s">
        <v>232</v>
      </c>
      <c r="N41" s="17">
        <v>3</v>
      </c>
      <c r="O41" s="5" t="s">
        <v>79</v>
      </c>
      <c r="P41" s="5" t="s">
        <v>233</v>
      </c>
    </row>
    <row r="42" s="2" customFormat="1" ht="30" customHeight="1" spans="1:16">
      <c r="A42" s="7">
        <v>41</v>
      </c>
      <c r="B42" s="6" t="s">
        <v>68</v>
      </c>
      <c r="C42" s="6" t="s">
        <v>224</v>
      </c>
      <c r="D42" s="6" t="s">
        <v>274</v>
      </c>
      <c r="E42" s="6" t="s">
        <v>275</v>
      </c>
      <c r="F42" s="6" t="s">
        <v>72</v>
      </c>
      <c r="G42" s="6" t="s">
        <v>276</v>
      </c>
      <c r="H42" s="6" t="s">
        <v>74</v>
      </c>
      <c r="I42" s="6">
        <v>263</v>
      </c>
      <c r="J42" s="6" t="s">
        <v>280</v>
      </c>
      <c r="K42" s="75" t="s">
        <v>281</v>
      </c>
      <c r="L42" s="10" t="s">
        <v>279</v>
      </c>
      <c r="M42" s="23"/>
      <c r="N42" s="18"/>
      <c r="O42" s="5" t="s">
        <v>79</v>
      </c>
      <c r="P42" s="5" t="s">
        <v>233</v>
      </c>
    </row>
    <row r="43" s="2" customFormat="1" ht="30" customHeight="1" spans="1:16">
      <c r="A43" s="7">
        <v>42</v>
      </c>
      <c r="B43" s="6" t="s">
        <v>68</v>
      </c>
      <c r="C43" s="6" t="s">
        <v>224</v>
      </c>
      <c r="D43" s="6" t="s">
        <v>274</v>
      </c>
      <c r="E43" s="6" t="s">
        <v>275</v>
      </c>
      <c r="F43" s="6" t="s">
        <v>173</v>
      </c>
      <c r="G43" s="6" t="s">
        <v>282</v>
      </c>
      <c r="H43" s="6" t="s">
        <v>74</v>
      </c>
      <c r="I43" s="6">
        <v>240</v>
      </c>
      <c r="J43" s="6" t="s">
        <v>283</v>
      </c>
      <c r="K43" s="75" t="s">
        <v>284</v>
      </c>
      <c r="L43" s="10" t="s">
        <v>285</v>
      </c>
      <c r="M43" s="22"/>
      <c r="N43" s="15"/>
      <c r="O43" s="5" t="s">
        <v>79</v>
      </c>
      <c r="P43" s="5" t="s">
        <v>233</v>
      </c>
    </row>
    <row r="44" s="2" customFormat="1" ht="30" customHeight="1" spans="1:16">
      <c r="A44" s="5">
        <v>43</v>
      </c>
      <c r="B44" s="6" t="s">
        <v>68</v>
      </c>
      <c r="C44" s="6" t="s">
        <v>224</v>
      </c>
      <c r="D44" s="6" t="s">
        <v>286</v>
      </c>
      <c r="E44" s="6" t="s">
        <v>287</v>
      </c>
      <c r="F44" s="6" t="s">
        <v>173</v>
      </c>
      <c r="G44" s="6" t="s">
        <v>288</v>
      </c>
      <c r="H44" s="6" t="s">
        <v>74</v>
      </c>
      <c r="I44" s="6">
        <v>320</v>
      </c>
      <c r="J44" s="6" t="s">
        <v>289</v>
      </c>
      <c r="K44" s="75" t="s">
        <v>290</v>
      </c>
      <c r="L44" s="6" t="s">
        <v>291</v>
      </c>
      <c r="M44" s="19" t="s">
        <v>232</v>
      </c>
      <c r="N44" s="17">
        <v>3</v>
      </c>
      <c r="O44" s="5" t="s">
        <v>79</v>
      </c>
      <c r="P44" s="5" t="s">
        <v>233</v>
      </c>
    </row>
    <row r="45" s="2" customFormat="1" ht="30" customHeight="1" spans="1:16">
      <c r="A45" s="5">
        <v>44</v>
      </c>
      <c r="B45" s="6" t="s">
        <v>68</v>
      </c>
      <c r="C45" s="6" t="s">
        <v>224</v>
      </c>
      <c r="D45" s="6" t="s">
        <v>286</v>
      </c>
      <c r="E45" s="6" t="s">
        <v>287</v>
      </c>
      <c r="F45" s="6" t="s">
        <v>173</v>
      </c>
      <c r="G45" s="6" t="s">
        <v>292</v>
      </c>
      <c r="H45" s="6" t="s">
        <v>74</v>
      </c>
      <c r="I45" s="6">
        <v>140</v>
      </c>
      <c r="J45" s="6" t="s">
        <v>293</v>
      </c>
      <c r="K45" s="75" t="s">
        <v>294</v>
      </c>
      <c r="L45" s="20" t="s">
        <v>295</v>
      </c>
      <c r="M45" s="14"/>
      <c r="N45" s="15"/>
      <c r="O45" s="5" t="s">
        <v>79</v>
      </c>
      <c r="P45" s="5" t="s">
        <v>233</v>
      </c>
    </row>
    <row r="46" s="2" customFormat="1" ht="30" customHeight="1" spans="1:16">
      <c r="A46" s="5">
        <v>45</v>
      </c>
      <c r="B46" s="6" t="s">
        <v>68</v>
      </c>
      <c r="C46" s="6" t="s">
        <v>224</v>
      </c>
      <c r="D46" s="6" t="s">
        <v>296</v>
      </c>
      <c r="E46" s="6" t="s">
        <v>297</v>
      </c>
      <c r="F46" s="6" t="s">
        <v>173</v>
      </c>
      <c r="G46" s="6" t="s">
        <v>298</v>
      </c>
      <c r="H46" s="6" t="s">
        <v>74</v>
      </c>
      <c r="I46" s="6">
        <v>1200</v>
      </c>
      <c r="J46" s="6" t="s">
        <v>299</v>
      </c>
      <c r="K46" s="75" t="s">
        <v>300</v>
      </c>
      <c r="L46" s="6" t="s">
        <v>301</v>
      </c>
      <c r="M46" s="6" t="s">
        <v>232</v>
      </c>
      <c r="N46" s="6">
        <v>6</v>
      </c>
      <c r="O46" s="5" t="s">
        <v>79</v>
      </c>
      <c r="P46" s="5" t="s">
        <v>233</v>
      </c>
    </row>
    <row r="47" s="3" customFormat="1" spans="9:9">
      <c r="I47" s="3">
        <f>SUM(I2:I46)</f>
        <v>12462.03</v>
      </c>
    </row>
  </sheetData>
  <mergeCells count="22">
    <mergeCell ref="M4:M5"/>
    <mergeCell ref="M8:M10"/>
    <mergeCell ref="M13:M15"/>
    <mergeCell ref="M16:M18"/>
    <mergeCell ref="M21:M22"/>
    <mergeCell ref="M29:M30"/>
    <mergeCell ref="M31:M32"/>
    <mergeCell ref="M35:M36"/>
    <mergeCell ref="M37:M39"/>
    <mergeCell ref="M41:M43"/>
    <mergeCell ref="M44:M45"/>
    <mergeCell ref="N4:N5"/>
    <mergeCell ref="N8:N10"/>
    <mergeCell ref="N13:N15"/>
    <mergeCell ref="N16:N18"/>
    <mergeCell ref="N21:N22"/>
    <mergeCell ref="N29:N30"/>
    <mergeCell ref="N31:N32"/>
    <mergeCell ref="N35:N36"/>
    <mergeCell ref="N37:N39"/>
    <mergeCell ref="N41:N43"/>
    <mergeCell ref="N44:N4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2023-11-10T09:26:35Z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731537D050E544D69E53932C93EF039C</vt:lpwstr>
  </property>
</Properties>
</file>