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员工差旅明细!$A$1:$K$27</definedName>
  </definedNames>
  <calcPr calcId="125725"/>
</workbook>
</file>

<file path=xl/calcChain.xml><?xml version="1.0" encoding="utf-8"?>
<calcChain xmlns="http://schemas.openxmlformats.org/spreadsheetml/2006/main">
  <c r="G40" i="3"/>
  <c r="E25"/>
  <c r="G52" l="1"/>
  <c r="F52"/>
  <c r="F53" s="1"/>
  <c r="E58" s="1"/>
  <c r="C52"/>
  <c r="G44"/>
  <c r="F44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G53" l="1"/>
  <c r="G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7"/>
  <c r="E28"/>
  <c r="E32" s="1"/>
  <c r="E33"/>
  <c r="E37" s="1"/>
  <c r="E38"/>
  <c r="E40" s="1"/>
  <c r="E41"/>
  <c r="E44" s="1"/>
  <c r="E45"/>
  <c r="E52" s="1"/>
  <c r="C53" l="1"/>
  <c r="H52"/>
  <c r="H24"/>
  <c r="H16"/>
  <c r="H13"/>
  <c r="D53"/>
  <c r="E53"/>
  <c r="A58" s="1"/>
  <c r="H44"/>
  <c r="H21"/>
  <c r="H40"/>
  <c r="H37"/>
  <c r="H32"/>
  <c r="I22" i="2"/>
  <c r="G25" s="1"/>
  <c r="G22"/>
  <c r="H22"/>
  <c r="B25" s="1"/>
  <c r="H53" i="3" l="1"/>
  <c r="C58" s="1"/>
  <c r="I58" s="1"/>
  <c r="K25" i="2"/>
</calcChain>
</file>

<file path=xl/sharedStrings.xml><?xml version="1.0" encoding="utf-8"?>
<sst xmlns="http://schemas.openxmlformats.org/spreadsheetml/2006/main" count="138" uniqueCount="120">
  <si>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</si>
  <si>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</si>
  <si>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</si>
  <si>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</si>
  <si>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</si>
  <si>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</si>
  <si>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</si>
  <si>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</si>
  <si>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</si>
  <si>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</si>
  <si>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</si>
  <si>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</si>
  <si>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</si>
  <si>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</si>
  <si>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</si>
  <si>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</si>
  <si>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</si>
  <si>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</si>
  <si>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</si>
  <si>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</si>
  <si>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</si>
  <si>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</si>
  <si>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</si>
  <si>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</si>
  <si>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</si>
  <si>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</si>
  <si>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</si>
  <si>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</si>
  <si>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</si>
  <si>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</si>
  <si>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</si>
  <si>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</si>
  <si>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</si>
  <si>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</si>
  <si>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</si>
  <si>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</si>
  <si>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</si>
  <si>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</si>
  <si>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</si>
  <si>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</si>
  <si>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</si>
  <si>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</si>
  <si>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</si>
  <si>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</si>
  <si>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</si>
  <si>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</si>
  <si>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</si>
  <si>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</si>
  <si>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</si>
  <si>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</si>
  <si>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</si>
  <si>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</si>
  <si>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</si>
  <si>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</si>
  <si>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</si>
  <si>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</si>
  <si>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</si>
  <si>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</si>
  <si>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</si>
  <si>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</si>
  <si>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</si>
  <si>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</si>
  <si>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</si>
  <si>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</si>
  <si>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</si>
  <si>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</si>
  <si>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</si>
  <si>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</si>
  <si>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</si>
  <si>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</si>
  <si>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</si>
  <si>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</si>
  <si>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</si>
  <si>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</si>
  <si>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</si>
  <si>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</si>
  <si>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</si>
  <si>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</si>
  <si>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</si>
  <si>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</si>
  <si>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</si>
  <si>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</si>
  <si>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</si>
  <si>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团号：HMJ-1708-A15MXM285</t>
    <phoneticPr fontId="1" type="noConversion"/>
  </si>
  <si>
    <t>会议日期：2017.9.20/25</t>
    <phoneticPr fontId="1" type="noConversion"/>
  </si>
  <si>
    <t>利加隆城市会武汉2站讲课费</t>
    <phoneticPr fontId="1" type="noConversion"/>
  </si>
  <si>
    <t>姓名</t>
  </si>
  <si>
    <t>医院</t>
  </si>
  <si>
    <t>金额</t>
  </si>
  <si>
    <t>田德英</t>
  </si>
  <si>
    <t>武汉同济医院</t>
  </si>
  <si>
    <t>张淑玲</t>
  </si>
  <si>
    <t>武汉协和医院</t>
  </si>
  <si>
    <t>张嗣志</t>
  </si>
  <si>
    <t>湖北省中医院</t>
  </si>
  <si>
    <t>杨丽华</t>
  </si>
  <si>
    <t>武汉大学人民医院</t>
  </si>
  <si>
    <t>张东绅</t>
  </si>
  <si>
    <t>李瀚旻</t>
  </si>
  <si>
    <t>河北省中医院</t>
  </si>
  <si>
    <t>刘英</t>
  </si>
  <si>
    <t>武汉陆军总医院</t>
  </si>
  <si>
    <t>周汉娥</t>
  </si>
  <si>
    <t>武汉市中心医院</t>
  </si>
  <si>
    <t>揭盛华</t>
  </si>
  <si>
    <t>熊勇</t>
  </si>
  <si>
    <t>武汉大学中南医院</t>
  </si>
  <si>
    <t>戴锴</t>
  </si>
  <si>
    <t>杨凡</t>
  </si>
  <si>
    <t>骆名其</t>
  </si>
  <si>
    <t>陈广</t>
  </si>
  <si>
    <t>陈铁龙</t>
  </si>
  <si>
    <t>李毅</t>
  </si>
  <si>
    <t>武汉市普仁医院</t>
  </si>
  <si>
    <t>李平</t>
  </si>
  <si>
    <t>于云鹤</t>
  </si>
  <si>
    <t>樊和斌</t>
  </si>
  <si>
    <t>武汉161医院</t>
  </si>
  <si>
    <t>9月20日 讲课费</t>
    <phoneticPr fontId="1" type="noConversion"/>
  </si>
  <si>
    <t>9月25日 讲课费</t>
    <phoneticPr fontId="1" type="noConversion"/>
  </si>
</sst>
</file>

<file path=xl/styles.xml><?xml version="1.0" encoding="utf-8"?>
<styleSheet xmlns="http://schemas.openxmlformats.org/spreadsheetml/2006/main">
  <numFmts count="6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  <numFmt numFmtId="181" formatCode="[$€-2]\ #,##0;[Red]\-[$€-2]\ #,##0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7" fillId="0" borderId="0"/>
    <xf numFmtId="0" fontId="18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181" fontId="19" fillId="0" borderId="1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19" fillId="0" borderId="1" xfId="4" applyFont="1" applyBorder="1" applyAlignment="1">
      <alignment horizontal="center"/>
    </xf>
    <xf numFmtId="181" fontId="19" fillId="0" borderId="1" xfId="4" applyNumberFormat="1" applyFont="1" applyFill="1" applyBorder="1" applyAlignment="1">
      <alignment horizontal="center" vertical="center"/>
    </xf>
    <xf numFmtId="0" fontId="19" fillId="0" borderId="1" xfId="4" applyNumberFormat="1" applyFont="1" applyFill="1" applyBorder="1" applyAlignment="1">
      <alignment horizontal="center" vertical="center"/>
    </xf>
    <xf numFmtId="0" fontId="20" fillId="0" borderId="1" xfId="4" applyFont="1" applyBorder="1" applyAlignment="1">
      <alignment horizontal="center"/>
    </xf>
    <xf numFmtId="58" fontId="0" fillId="0" borderId="0" xfId="0" applyNumberFormat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9" fillId="0" borderId="1" xfId="4" applyFont="1" applyBorder="1" applyAlignment="1">
      <alignment horizontal="center"/>
    </xf>
  </cellXfs>
  <cellStyles count="6">
    <cellStyle name="Normal_商务会议及团队差旅报价表20070807" xfId="5"/>
    <cellStyle name="常规" xfId="0" builtinId="0"/>
    <cellStyle name="常规 2" xfId="2"/>
    <cellStyle name="常规 3" xfId="1"/>
    <cellStyle name="常规 4" xfId="3"/>
    <cellStyle name="常规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33" zoomScaleNormal="100" zoomScaleSheetLayoutView="100" workbookViewId="0">
      <selection activeCell="I48" sqref="I48"/>
    </sheetView>
  </sheetViews>
  <sheetFormatPr defaultRowHeight="21" customHeight="1"/>
  <cols>
    <col min="1" max="1" width="9" style="1"/>
    <col min="2" max="2" width="16.75" bestFit="1" customWidth="1"/>
    <col min="3" max="3" width="13.5" style="3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81" t="s">
        <v>78</v>
      </c>
      <c r="D2" s="81"/>
      <c r="E2" s="81"/>
      <c r="F2" s="81"/>
      <c r="G2" s="81"/>
      <c r="H2" s="81"/>
      <c r="I2" s="40"/>
      <c r="J2" s="40"/>
      <c r="K2" s="40"/>
      <c r="L2" s="40"/>
    </row>
    <row r="4" spans="1:12" ht="21" customHeight="1">
      <c r="H4" s="66" t="s">
        <v>83</v>
      </c>
      <c r="I4" s="66"/>
      <c r="J4" s="66" t="s">
        <v>84</v>
      </c>
    </row>
    <row r="5" spans="1:12" ht="21" customHeight="1">
      <c r="H5" s="67"/>
      <c r="I5" s="67"/>
      <c r="J5" s="67"/>
    </row>
    <row r="6" spans="1:12" ht="21" customHeight="1">
      <c r="A6" s="84" t="s">
        <v>50</v>
      </c>
      <c r="B6" s="68" t="s">
        <v>0</v>
      </c>
      <c r="C6" s="82" t="s">
        <v>11</v>
      </c>
      <c r="D6" s="82"/>
      <c r="E6" s="82"/>
      <c r="F6" s="83" t="s">
        <v>10</v>
      </c>
      <c r="G6" s="83"/>
      <c r="H6" s="83"/>
      <c r="I6" s="83"/>
      <c r="J6" s="68" t="s">
        <v>6</v>
      </c>
    </row>
    <row r="7" spans="1:12" ht="21" customHeight="1">
      <c r="A7" s="84"/>
      <c r="B7" s="68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8"/>
    </row>
    <row r="8" spans="1:12" ht="21" customHeight="1">
      <c r="A8" s="77">
        <v>1</v>
      </c>
      <c r="B8" s="78" t="s">
        <v>2</v>
      </c>
      <c r="C8" s="52">
        <v>0</v>
      </c>
      <c r="D8" s="53"/>
      <c r="E8" s="52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9" t="s">
        <v>77</v>
      </c>
    </row>
    <row r="9" spans="1:12" ht="21" customHeight="1">
      <c r="A9" s="77"/>
      <c r="B9" s="78"/>
      <c r="C9" s="52"/>
      <c r="D9" s="53"/>
      <c r="E9" s="52"/>
      <c r="F9" s="38">
        <v>0</v>
      </c>
      <c r="G9" s="38">
        <v>0</v>
      </c>
      <c r="H9" s="38">
        <f t="shared" si="0"/>
        <v>0</v>
      </c>
      <c r="I9" s="2"/>
      <c r="J9" s="61"/>
    </row>
    <row r="10" spans="1:12" ht="21" customHeight="1">
      <c r="A10" s="77"/>
      <c r="B10" s="78"/>
      <c r="C10" s="52"/>
      <c r="D10" s="53"/>
      <c r="E10" s="52"/>
      <c r="F10" s="38">
        <v>0</v>
      </c>
      <c r="G10" s="38">
        <v>0</v>
      </c>
      <c r="H10" s="38">
        <f t="shared" si="0"/>
        <v>0</v>
      </c>
      <c r="I10" s="2"/>
      <c r="J10" s="61"/>
    </row>
    <row r="11" spans="1:12" ht="21" customHeight="1">
      <c r="A11" s="77"/>
      <c r="B11" s="78"/>
      <c r="C11" s="52"/>
      <c r="D11" s="53"/>
      <c r="E11" s="52"/>
      <c r="F11" s="38">
        <v>0</v>
      </c>
      <c r="G11" s="38">
        <v>0</v>
      </c>
      <c r="H11" s="38">
        <f t="shared" si="0"/>
        <v>0</v>
      </c>
      <c r="I11" s="2"/>
      <c r="J11" s="61"/>
    </row>
    <row r="12" spans="1:12" ht="21" customHeight="1">
      <c r="A12" s="77"/>
      <c r="B12" s="78"/>
      <c r="C12" s="52"/>
      <c r="D12" s="53"/>
      <c r="E12" s="52"/>
      <c r="F12" s="38">
        <v>0</v>
      </c>
      <c r="G12" s="38">
        <v>0</v>
      </c>
      <c r="H12" s="38">
        <f t="shared" si="0"/>
        <v>0</v>
      </c>
      <c r="I12" s="2"/>
      <c r="J12" s="61"/>
    </row>
    <row r="13" spans="1:12" s="33" customFormat="1" ht="21" customHeight="1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2"/>
    </row>
    <row r="14" spans="1:12" ht="21" customHeight="1">
      <c r="A14" s="54">
        <v>2</v>
      </c>
      <c r="B14" s="56" t="s">
        <v>53</v>
      </c>
      <c r="C14" s="58">
        <v>0</v>
      </c>
      <c r="D14" s="54"/>
      <c r="E14" s="58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0" t="s">
        <v>69</v>
      </c>
    </row>
    <row r="15" spans="1:12" ht="21" customHeight="1">
      <c r="A15" s="55"/>
      <c r="B15" s="57"/>
      <c r="C15" s="59"/>
      <c r="D15" s="55"/>
      <c r="E15" s="59"/>
      <c r="F15" s="38">
        <v>0</v>
      </c>
      <c r="G15" s="38">
        <v>0</v>
      </c>
      <c r="H15" s="38">
        <f t="shared" ref="H15" si="3">F15+G15</f>
        <v>0</v>
      </c>
      <c r="I15" s="2"/>
      <c r="J15" s="61"/>
    </row>
    <row r="16" spans="1:12" s="33" customFormat="1" ht="21" customHeight="1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2"/>
    </row>
    <row r="17" spans="1:10" ht="21" customHeight="1">
      <c r="A17" s="77">
        <v>3</v>
      </c>
      <c r="B17" s="78" t="s">
        <v>55</v>
      </c>
      <c r="C17" s="52">
        <v>0</v>
      </c>
      <c r="D17" s="53"/>
      <c r="E17" s="5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3" t="s">
        <v>70</v>
      </c>
    </row>
    <row r="18" spans="1:10" ht="21" customHeight="1">
      <c r="A18" s="77"/>
      <c r="B18" s="78"/>
      <c r="C18" s="52"/>
      <c r="D18" s="53"/>
      <c r="E18" s="52"/>
      <c r="F18" s="38">
        <v>0</v>
      </c>
      <c r="G18" s="38">
        <v>0</v>
      </c>
      <c r="H18" s="38">
        <f t="shared" si="0"/>
        <v>0</v>
      </c>
      <c r="I18" s="2"/>
      <c r="J18" s="64"/>
    </row>
    <row r="19" spans="1:10" ht="21" customHeight="1">
      <c r="A19" s="77"/>
      <c r="B19" s="78"/>
      <c r="C19" s="52"/>
      <c r="D19" s="53"/>
      <c r="E19" s="52"/>
      <c r="F19" s="38">
        <v>0</v>
      </c>
      <c r="G19" s="38">
        <v>0</v>
      </c>
      <c r="H19" s="38">
        <f t="shared" si="0"/>
        <v>0</v>
      </c>
      <c r="I19" s="2"/>
      <c r="J19" s="64"/>
    </row>
    <row r="20" spans="1:10" ht="21" customHeight="1">
      <c r="A20" s="77"/>
      <c r="B20" s="78"/>
      <c r="C20" s="52"/>
      <c r="D20" s="53"/>
      <c r="E20" s="52"/>
      <c r="F20" s="38">
        <v>0</v>
      </c>
      <c r="G20" s="38">
        <v>0</v>
      </c>
      <c r="H20" s="38">
        <f t="shared" si="0"/>
        <v>0</v>
      </c>
      <c r="I20" s="2"/>
      <c r="J20" s="64"/>
    </row>
    <row r="21" spans="1:10" s="33" customFormat="1" ht="21" customHeight="1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65"/>
    </row>
    <row r="22" spans="1:10" ht="21" customHeight="1">
      <c r="A22" s="77">
        <v>4</v>
      </c>
      <c r="B22" s="78" t="s">
        <v>4</v>
      </c>
      <c r="C22" s="52">
        <v>0</v>
      </c>
      <c r="D22" s="53"/>
      <c r="E22" s="5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3" t="s">
        <v>71</v>
      </c>
    </row>
    <row r="23" spans="1:10" ht="21" customHeight="1">
      <c r="A23" s="77"/>
      <c r="B23" s="78"/>
      <c r="C23" s="52"/>
      <c r="D23" s="53"/>
      <c r="E23" s="52"/>
      <c r="F23" s="38">
        <v>0</v>
      </c>
      <c r="G23" s="38">
        <v>0</v>
      </c>
      <c r="H23" s="38">
        <f t="shared" si="0"/>
        <v>0</v>
      </c>
      <c r="I23" s="2"/>
      <c r="J23" s="64"/>
    </row>
    <row r="24" spans="1:10" s="33" customFormat="1" ht="21" customHeight="1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65"/>
    </row>
    <row r="25" spans="1:10" ht="21" customHeight="1">
      <c r="A25" s="54">
        <v>5</v>
      </c>
      <c r="B25" s="56" t="s">
        <v>58</v>
      </c>
      <c r="C25" s="52">
        <v>0</v>
      </c>
      <c r="D25" s="53"/>
      <c r="E25" s="52">
        <f t="shared" ref="E25" si="8">C25*D25</f>
        <v>0</v>
      </c>
      <c r="F25" s="38">
        <v>0</v>
      </c>
      <c r="G25" s="38">
        <v>0</v>
      </c>
      <c r="H25" s="38">
        <f t="shared" si="0"/>
        <v>0</v>
      </c>
      <c r="I25" s="2"/>
      <c r="J25" s="60" t="s">
        <v>72</v>
      </c>
    </row>
    <row r="26" spans="1:10" ht="21" customHeight="1">
      <c r="A26" s="55"/>
      <c r="B26" s="57"/>
      <c r="C26" s="52"/>
      <c r="D26" s="53"/>
      <c r="E26" s="52"/>
      <c r="F26" s="38">
        <v>0</v>
      </c>
      <c r="G26" s="38">
        <v>0</v>
      </c>
      <c r="H26" s="38">
        <f t="shared" ref="H26" si="9">F26+G26</f>
        <v>0</v>
      </c>
      <c r="I26" s="2"/>
      <c r="J26" s="61"/>
    </row>
    <row r="27" spans="1:10" s="33" customFormat="1" ht="21" customHeight="1">
      <c r="A27" s="36"/>
      <c r="B27" s="32" t="s">
        <v>63</v>
      </c>
      <c r="C27" s="39">
        <f>SUM(C25)</f>
        <v>0</v>
      </c>
      <c r="D27" s="39">
        <f t="shared" ref="D27:E27" si="10">SUM(D25)</f>
        <v>0</v>
      </c>
      <c r="E27" s="39">
        <f t="shared" si="10"/>
        <v>0</v>
      </c>
      <c r="F27" s="39">
        <f>SUM(F25:F26)</f>
        <v>0</v>
      </c>
      <c r="G27" s="39">
        <f>SUM(G25:G26)</f>
        <v>0</v>
      </c>
      <c r="H27" s="39">
        <f t="shared" ref="H27" si="11">SUM(H25:H26)</f>
        <v>0</v>
      </c>
      <c r="I27" s="37"/>
      <c r="J27" s="62"/>
    </row>
    <row r="28" spans="1:10" ht="21" customHeight="1">
      <c r="A28" s="77">
        <v>6</v>
      </c>
      <c r="B28" s="78" t="s">
        <v>59</v>
      </c>
      <c r="C28" s="52">
        <v>0</v>
      </c>
      <c r="D28" s="53"/>
      <c r="E28" s="5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0" t="s">
        <v>73</v>
      </c>
    </row>
    <row r="29" spans="1:10" ht="21" customHeight="1">
      <c r="A29" s="77"/>
      <c r="B29" s="78"/>
      <c r="C29" s="52"/>
      <c r="D29" s="53"/>
      <c r="E29" s="52"/>
      <c r="F29" s="38">
        <v>0</v>
      </c>
      <c r="G29" s="38">
        <v>0</v>
      </c>
      <c r="H29" s="38">
        <f t="shared" si="0"/>
        <v>0</v>
      </c>
      <c r="I29" s="2"/>
      <c r="J29" s="64"/>
    </row>
    <row r="30" spans="1:10" ht="21" customHeight="1">
      <c r="A30" s="77"/>
      <c r="B30" s="78"/>
      <c r="C30" s="52"/>
      <c r="D30" s="53"/>
      <c r="E30" s="52"/>
      <c r="F30" s="38">
        <v>0</v>
      </c>
      <c r="G30" s="38">
        <v>0</v>
      </c>
      <c r="H30" s="38">
        <f t="shared" si="0"/>
        <v>0</v>
      </c>
      <c r="I30" s="2"/>
      <c r="J30" s="64"/>
    </row>
    <row r="31" spans="1:10" ht="21" customHeight="1">
      <c r="A31" s="77"/>
      <c r="B31" s="78"/>
      <c r="C31" s="52"/>
      <c r="D31" s="53"/>
      <c r="E31" s="52"/>
      <c r="F31" s="38">
        <v>0</v>
      </c>
      <c r="G31" s="38">
        <v>0</v>
      </c>
      <c r="H31" s="38">
        <f t="shared" si="0"/>
        <v>0</v>
      </c>
      <c r="I31" s="2"/>
      <c r="J31" s="64"/>
    </row>
    <row r="32" spans="1:10" s="33" customFormat="1" ht="21" customHeight="1">
      <c r="A32" s="36"/>
      <c r="B32" s="32" t="s">
        <v>64</v>
      </c>
      <c r="C32" s="39">
        <f>SUM(C28)</f>
        <v>0</v>
      </c>
      <c r="D32" s="39">
        <f t="shared" ref="D32:E32" si="12">SUM(D28)</f>
        <v>0</v>
      </c>
      <c r="E32" s="39">
        <f t="shared" si="12"/>
        <v>0</v>
      </c>
      <c r="F32" s="39">
        <f>SUM(F28:F31)</f>
        <v>0</v>
      </c>
      <c r="G32" s="39">
        <f t="shared" ref="G32" si="13">SUM(G28:G31)</f>
        <v>0</v>
      </c>
      <c r="H32" s="39">
        <f>SUM(H28:H31)</f>
        <v>0</v>
      </c>
      <c r="I32" s="37"/>
      <c r="J32" s="65"/>
    </row>
    <row r="33" spans="1:10" ht="21" customHeight="1">
      <c r="A33" s="77">
        <v>7</v>
      </c>
      <c r="B33" s="78" t="s">
        <v>60</v>
      </c>
      <c r="C33" s="52">
        <v>0</v>
      </c>
      <c r="D33" s="53"/>
      <c r="E33" s="5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0"/>
    </row>
    <row r="34" spans="1:10" ht="21" customHeight="1">
      <c r="A34" s="77"/>
      <c r="B34" s="78"/>
      <c r="C34" s="52"/>
      <c r="D34" s="53"/>
      <c r="E34" s="52"/>
      <c r="F34" s="38">
        <v>0</v>
      </c>
      <c r="G34" s="38">
        <v>0</v>
      </c>
      <c r="H34" s="38">
        <f t="shared" si="0"/>
        <v>0</v>
      </c>
      <c r="I34" s="2"/>
      <c r="J34" s="71"/>
    </row>
    <row r="35" spans="1:10" ht="21" customHeight="1">
      <c r="A35" s="77"/>
      <c r="B35" s="78"/>
      <c r="C35" s="52"/>
      <c r="D35" s="53"/>
      <c r="E35" s="52"/>
      <c r="F35" s="38">
        <v>0</v>
      </c>
      <c r="G35" s="38">
        <v>0</v>
      </c>
      <c r="H35" s="38">
        <f t="shared" si="0"/>
        <v>0</v>
      </c>
      <c r="I35" s="2"/>
      <c r="J35" s="71"/>
    </row>
    <row r="36" spans="1:10" ht="21" customHeight="1">
      <c r="A36" s="77"/>
      <c r="B36" s="78"/>
      <c r="C36" s="52"/>
      <c r="D36" s="53"/>
      <c r="E36" s="52"/>
      <c r="F36" s="38">
        <v>0</v>
      </c>
      <c r="G36" s="38">
        <v>0</v>
      </c>
      <c r="H36" s="38">
        <f t="shared" si="0"/>
        <v>0</v>
      </c>
      <c r="I36" s="2"/>
      <c r="J36" s="71"/>
    </row>
    <row r="37" spans="1:10" s="33" customFormat="1" ht="21" customHeight="1">
      <c r="A37" s="36"/>
      <c r="B37" s="32" t="s">
        <v>65</v>
      </c>
      <c r="C37" s="39">
        <f>SUM(C33)</f>
        <v>0</v>
      </c>
      <c r="D37" s="39">
        <f t="shared" ref="D37:E37" si="14">SUM(D33)</f>
        <v>0</v>
      </c>
      <c r="E37" s="39">
        <f t="shared" si="14"/>
        <v>0</v>
      </c>
      <c r="F37" s="39">
        <f>SUM(F33:F36)</f>
        <v>0</v>
      </c>
      <c r="G37" s="39">
        <f t="shared" ref="G37:H37" si="15">SUM(G33:G36)</f>
        <v>0</v>
      </c>
      <c r="H37" s="39">
        <f t="shared" si="15"/>
        <v>0</v>
      </c>
      <c r="I37" s="37"/>
      <c r="J37" s="72"/>
    </row>
    <row r="38" spans="1:10" ht="21" customHeight="1">
      <c r="A38" s="77">
        <v>8</v>
      </c>
      <c r="B38" s="78" t="s">
        <v>3</v>
      </c>
      <c r="C38" s="52">
        <v>0</v>
      </c>
      <c r="D38" s="53"/>
      <c r="E38" s="5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3" t="s">
        <v>74</v>
      </c>
    </row>
    <row r="39" spans="1:10" ht="21" customHeight="1">
      <c r="A39" s="77"/>
      <c r="B39" s="78"/>
      <c r="C39" s="52"/>
      <c r="D39" s="53"/>
      <c r="E39" s="52"/>
      <c r="F39" s="38">
        <v>0</v>
      </c>
      <c r="G39" s="38">
        <v>0</v>
      </c>
      <c r="H39" s="38">
        <f t="shared" si="0"/>
        <v>0</v>
      </c>
      <c r="I39" s="2"/>
      <c r="J39" s="64"/>
    </row>
    <row r="40" spans="1:10" s="33" customFormat="1" ht="21" customHeight="1">
      <c r="A40" s="36"/>
      <c r="B40" s="32" t="s">
        <v>61</v>
      </c>
      <c r="C40" s="39">
        <f>SUM(C38)</f>
        <v>0</v>
      </c>
      <c r="D40" s="39">
        <f t="shared" ref="D40:E40" si="16">SUM(D38)</f>
        <v>0</v>
      </c>
      <c r="E40" s="39">
        <f t="shared" si="16"/>
        <v>0</v>
      </c>
      <c r="F40" s="39">
        <f>SUM(F38:F39)</f>
        <v>0</v>
      </c>
      <c r="G40" s="39">
        <f t="shared" ref="G40:H40" si="17">SUM(G38:G39)</f>
        <v>0</v>
      </c>
      <c r="H40" s="39">
        <f t="shared" si="17"/>
        <v>0</v>
      </c>
      <c r="I40" s="37"/>
      <c r="J40" s="65"/>
    </row>
    <row r="41" spans="1:10" ht="21" customHeight="1">
      <c r="A41" s="77">
        <v>9</v>
      </c>
      <c r="B41" s="78" t="s">
        <v>62</v>
      </c>
      <c r="C41" s="52">
        <v>0</v>
      </c>
      <c r="D41" s="53"/>
      <c r="E41" s="5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0" t="s">
        <v>75</v>
      </c>
    </row>
    <row r="42" spans="1:10" ht="21" customHeight="1">
      <c r="A42" s="77"/>
      <c r="B42" s="78"/>
      <c r="C42" s="52"/>
      <c r="D42" s="53"/>
      <c r="E42" s="52"/>
      <c r="F42" s="38">
        <v>0</v>
      </c>
      <c r="G42" s="38">
        <v>0</v>
      </c>
      <c r="H42" s="38">
        <f t="shared" si="0"/>
        <v>0</v>
      </c>
      <c r="I42" s="2"/>
      <c r="J42" s="61"/>
    </row>
    <row r="43" spans="1:10" ht="21" customHeight="1">
      <c r="A43" s="77"/>
      <c r="B43" s="78"/>
      <c r="C43" s="52"/>
      <c r="D43" s="53"/>
      <c r="E43" s="52"/>
      <c r="F43" s="38">
        <v>0</v>
      </c>
      <c r="G43" s="38">
        <v>0</v>
      </c>
      <c r="H43" s="38">
        <f t="shared" si="0"/>
        <v>0</v>
      </c>
      <c r="I43" s="2"/>
      <c r="J43" s="61"/>
    </row>
    <row r="44" spans="1:10" s="33" customFormat="1" ht="21" customHeight="1">
      <c r="A44" s="36"/>
      <c r="B44" s="32" t="s">
        <v>66</v>
      </c>
      <c r="C44" s="39">
        <f>SUM(C41)</f>
        <v>0</v>
      </c>
      <c r="D44" s="39">
        <f t="shared" ref="D44:E44" si="18">SUM(D41)</f>
        <v>0</v>
      </c>
      <c r="E44" s="39">
        <f t="shared" si="18"/>
        <v>0</v>
      </c>
      <c r="F44" s="39">
        <f>SUM(F41:F43)</f>
        <v>0</v>
      </c>
      <c r="G44" s="39">
        <f t="shared" ref="G44:H44" si="19">SUM(G41:G43)</f>
        <v>0</v>
      </c>
      <c r="H44" s="39">
        <f t="shared" si="19"/>
        <v>0</v>
      </c>
      <c r="I44" s="37"/>
      <c r="J44" s="62"/>
    </row>
    <row r="45" spans="1:10" ht="21" customHeight="1">
      <c r="A45" s="54">
        <v>10</v>
      </c>
      <c r="B45" s="78" t="s">
        <v>5</v>
      </c>
      <c r="C45" s="52">
        <v>14000</v>
      </c>
      <c r="D45" s="53">
        <v>1</v>
      </c>
      <c r="E45" s="52">
        <f t="shared" si="2"/>
        <v>14000</v>
      </c>
      <c r="F45" s="38">
        <v>7100</v>
      </c>
      <c r="G45" s="38">
        <v>0</v>
      </c>
      <c r="H45" s="38">
        <f t="shared" si="0"/>
        <v>7100</v>
      </c>
      <c r="I45" s="2" t="s">
        <v>118</v>
      </c>
      <c r="J45" s="63" t="s">
        <v>85</v>
      </c>
    </row>
    <row r="46" spans="1:10" ht="21" customHeight="1">
      <c r="A46" s="80"/>
      <c r="B46" s="78"/>
      <c r="C46" s="52"/>
      <c r="D46" s="53"/>
      <c r="E46" s="52"/>
      <c r="F46" s="38">
        <v>8000</v>
      </c>
      <c r="G46" s="38">
        <v>0</v>
      </c>
      <c r="H46" s="38">
        <f t="shared" ref="H46:H51" si="20">F46+G46</f>
        <v>8000</v>
      </c>
      <c r="I46" s="2" t="s">
        <v>119</v>
      </c>
      <c r="J46" s="64"/>
    </row>
    <row r="47" spans="1:10" ht="21" customHeight="1">
      <c r="A47" s="80"/>
      <c r="B47" s="78"/>
      <c r="C47" s="52"/>
      <c r="D47" s="53"/>
      <c r="E47" s="52"/>
      <c r="F47" s="38">
        <v>0</v>
      </c>
      <c r="G47" s="38">
        <v>0</v>
      </c>
      <c r="H47" s="38">
        <f t="shared" si="20"/>
        <v>0</v>
      </c>
      <c r="I47" s="2"/>
      <c r="J47" s="64"/>
    </row>
    <row r="48" spans="1:10" ht="21" customHeight="1">
      <c r="A48" s="80"/>
      <c r="B48" s="78"/>
      <c r="C48" s="52"/>
      <c r="D48" s="53"/>
      <c r="E48" s="52"/>
      <c r="F48" s="38">
        <v>0</v>
      </c>
      <c r="G48" s="38">
        <v>0</v>
      </c>
      <c r="H48" s="38">
        <f t="shared" si="20"/>
        <v>0</v>
      </c>
      <c r="I48" s="2"/>
      <c r="J48" s="64"/>
    </row>
    <row r="49" spans="1:10" ht="21" customHeight="1">
      <c r="A49" s="80"/>
      <c r="B49" s="78"/>
      <c r="C49" s="52"/>
      <c r="D49" s="53"/>
      <c r="E49" s="52"/>
      <c r="F49" s="38">
        <v>0</v>
      </c>
      <c r="G49" s="38">
        <v>0</v>
      </c>
      <c r="H49" s="38">
        <f t="shared" si="20"/>
        <v>0</v>
      </c>
      <c r="I49" s="2"/>
      <c r="J49" s="64"/>
    </row>
    <row r="50" spans="1:10" ht="21" customHeight="1">
      <c r="A50" s="80"/>
      <c r="B50" s="78"/>
      <c r="C50" s="52"/>
      <c r="D50" s="53"/>
      <c r="E50" s="52"/>
      <c r="F50" s="38">
        <v>0</v>
      </c>
      <c r="G50" s="38">
        <v>0</v>
      </c>
      <c r="H50" s="38">
        <f t="shared" si="20"/>
        <v>0</v>
      </c>
      <c r="I50" s="2"/>
      <c r="J50" s="64"/>
    </row>
    <row r="51" spans="1:10" ht="21" customHeight="1">
      <c r="A51" s="55"/>
      <c r="B51" s="78"/>
      <c r="C51" s="52"/>
      <c r="D51" s="53"/>
      <c r="E51" s="52"/>
      <c r="F51" s="38">
        <v>0</v>
      </c>
      <c r="G51" s="38">
        <v>0</v>
      </c>
      <c r="H51" s="38">
        <f t="shared" si="20"/>
        <v>0</v>
      </c>
      <c r="I51" s="2"/>
      <c r="J51" s="64"/>
    </row>
    <row r="52" spans="1:10" s="33" customFormat="1" ht="21" customHeight="1">
      <c r="A52" s="36"/>
      <c r="B52" s="32" t="s">
        <v>67</v>
      </c>
      <c r="C52" s="39">
        <f>SUM(C45)</f>
        <v>14000</v>
      </c>
      <c r="D52" s="39">
        <f t="shared" ref="D52:E52" si="21">SUM(D45)</f>
        <v>1</v>
      </c>
      <c r="E52" s="39">
        <f t="shared" si="21"/>
        <v>14000</v>
      </c>
      <c r="F52" s="39">
        <f>SUM(F45:F51)</f>
        <v>15100</v>
      </c>
      <c r="G52" s="39">
        <f t="shared" ref="G52:H52" si="22">SUM(G45:G51)</f>
        <v>0</v>
      </c>
      <c r="H52" s="39">
        <f t="shared" si="22"/>
        <v>15100</v>
      </c>
      <c r="I52" s="37"/>
      <c r="J52" s="65"/>
    </row>
    <row r="53" spans="1:10" ht="21" customHeight="1">
      <c r="A53" s="36"/>
      <c r="B53" s="32" t="s">
        <v>68</v>
      </c>
      <c r="C53" s="39">
        <f>SUM(C52,C44,C40,C37,C32,C27,C24,C21,C16,C13)</f>
        <v>14000</v>
      </c>
      <c r="D53" s="39">
        <f t="shared" ref="D53:H53" si="23">SUM(D52,D44,D40,D37,D32,D27,D24,D21,D16,D13)</f>
        <v>1</v>
      </c>
      <c r="E53" s="39">
        <f t="shared" si="23"/>
        <v>14000</v>
      </c>
      <c r="F53" s="39">
        <f t="shared" si="23"/>
        <v>15100</v>
      </c>
      <c r="G53" s="39">
        <f t="shared" si="23"/>
        <v>0</v>
      </c>
      <c r="H53" s="39">
        <f t="shared" si="23"/>
        <v>15100</v>
      </c>
      <c r="I53" s="37"/>
      <c r="J53" s="41"/>
    </row>
    <row r="57" spans="1:10" ht="21" customHeight="1">
      <c r="A57" s="75" t="s">
        <v>12</v>
      </c>
      <c r="B57" s="76"/>
      <c r="C57" s="73" t="s">
        <v>13</v>
      </c>
      <c r="D57" s="73"/>
      <c r="E57" s="73" t="s">
        <v>17</v>
      </c>
      <c r="F57" s="73"/>
      <c r="G57" s="73" t="s">
        <v>18</v>
      </c>
      <c r="H57" s="73"/>
      <c r="I57" s="34" t="s">
        <v>14</v>
      </c>
    </row>
    <row r="58" spans="1:10" ht="21" customHeight="1">
      <c r="A58" s="79">
        <f>E53</f>
        <v>14000</v>
      </c>
      <c r="B58" s="74"/>
      <c r="C58" s="74">
        <f>H53</f>
        <v>15100</v>
      </c>
      <c r="D58" s="74"/>
      <c r="E58" s="74">
        <f>F53</f>
        <v>15100</v>
      </c>
      <c r="F58" s="74"/>
      <c r="G58" s="74">
        <f>G53</f>
        <v>0</v>
      </c>
      <c r="H58" s="74"/>
      <c r="I58" s="35">
        <f>A58-C58</f>
        <v>-1100</v>
      </c>
    </row>
    <row r="60" spans="1:10" ht="21" customHeight="1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7"/>
  <sheetViews>
    <sheetView topLeftCell="A10" zoomScaleNormal="100" workbookViewId="0">
      <selection activeCell="K15" sqref="K15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81" t="s">
        <v>76</v>
      </c>
      <c r="C5" s="81"/>
      <c r="D5" s="81"/>
      <c r="E5" s="81"/>
      <c r="F5" s="81"/>
      <c r="G5" s="81"/>
      <c r="H5" s="81"/>
      <c r="I5" s="81"/>
      <c r="J5" s="81"/>
      <c r="K5" s="81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102"/>
      <c r="G8" s="102"/>
      <c r="H8" s="12" t="s">
        <v>20</v>
      </c>
      <c r="I8" s="11"/>
      <c r="J8" s="102"/>
      <c r="K8" s="103"/>
    </row>
    <row r="9" spans="2:11" ht="18.75" customHeight="1">
      <c r="B9" s="10"/>
      <c r="C9" s="11"/>
      <c r="D9" s="12" t="s">
        <v>21</v>
      </c>
      <c r="E9" s="12"/>
      <c r="F9" s="102"/>
      <c r="G9" s="102"/>
      <c r="H9" s="12" t="s">
        <v>22</v>
      </c>
      <c r="I9" s="11"/>
      <c r="J9" s="102"/>
      <c r="K9" s="103"/>
    </row>
    <row r="10" spans="2:11" ht="18.75" customHeight="1">
      <c r="B10" s="10"/>
      <c r="C10" s="11"/>
      <c r="D10" s="12" t="s">
        <v>23</v>
      </c>
      <c r="E10" s="12"/>
      <c r="F10" s="102"/>
      <c r="G10" s="102"/>
      <c r="H10" s="12" t="s">
        <v>24</v>
      </c>
      <c r="I10" s="13"/>
      <c r="J10" s="102"/>
      <c r="K10" s="103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7" t="s">
        <v>25</v>
      </c>
      <c r="C13" s="98"/>
      <c r="D13" s="18" t="s">
        <v>26</v>
      </c>
      <c r="E13" s="93" t="s">
        <v>27</v>
      </c>
      <c r="F13" s="95"/>
      <c r="G13" s="19" t="s">
        <v>28</v>
      </c>
      <c r="H13" s="20" t="s">
        <v>29</v>
      </c>
      <c r="I13" s="93" t="s">
        <v>30</v>
      </c>
      <c r="J13" s="95"/>
      <c r="K13" s="19" t="s">
        <v>31</v>
      </c>
    </row>
    <row r="14" spans="2:11" ht="18" customHeight="1">
      <c r="B14" s="91">
        <v>1</v>
      </c>
      <c r="C14" s="92"/>
      <c r="D14" s="99" t="s">
        <v>32</v>
      </c>
      <c r="E14" s="91" t="s">
        <v>33</v>
      </c>
      <c r="F14" s="92"/>
      <c r="G14" s="21">
        <v>0</v>
      </c>
      <c r="H14" s="21"/>
      <c r="I14" s="86"/>
      <c r="J14" s="87"/>
      <c r="K14" s="22" t="s">
        <v>34</v>
      </c>
    </row>
    <row r="15" spans="2:11" ht="18" customHeight="1">
      <c r="B15" s="91">
        <v>2</v>
      </c>
      <c r="C15" s="92"/>
      <c r="D15" s="100"/>
      <c r="E15" s="90" t="s">
        <v>35</v>
      </c>
      <c r="F15" s="90"/>
      <c r="G15" s="21">
        <v>0</v>
      </c>
      <c r="H15" s="21"/>
      <c r="I15" s="86"/>
      <c r="J15" s="87"/>
      <c r="K15" s="22" t="s">
        <v>36</v>
      </c>
    </row>
    <row r="16" spans="2:11" ht="18" customHeight="1">
      <c r="B16" s="91">
        <v>3</v>
      </c>
      <c r="C16" s="92"/>
      <c r="D16" s="100"/>
      <c r="E16" s="91" t="s">
        <v>37</v>
      </c>
      <c r="F16" s="92"/>
      <c r="G16" s="21">
        <v>0</v>
      </c>
      <c r="H16" s="21"/>
      <c r="I16" s="86"/>
      <c r="J16" s="87"/>
      <c r="K16" s="22" t="s">
        <v>34</v>
      </c>
    </row>
    <row r="17" spans="2:11" ht="18" customHeight="1">
      <c r="B17" s="91">
        <v>4</v>
      </c>
      <c r="C17" s="92"/>
      <c r="D17" s="100"/>
      <c r="E17" s="91" t="s">
        <v>38</v>
      </c>
      <c r="F17" s="92"/>
      <c r="G17" s="21">
        <v>0</v>
      </c>
      <c r="H17" s="21"/>
      <c r="I17" s="86"/>
      <c r="J17" s="87"/>
      <c r="K17" s="22" t="s">
        <v>39</v>
      </c>
    </row>
    <row r="18" spans="2:11" ht="18" customHeight="1">
      <c r="B18" s="91">
        <v>5</v>
      </c>
      <c r="C18" s="92"/>
      <c r="D18" s="101"/>
      <c r="E18" s="91" t="s">
        <v>40</v>
      </c>
      <c r="F18" s="92"/>
      <c r="G18" s="21">
        <v>0</v>
      </c>
      <c r="H18" s="21"/>
      <c r="I18" s="86"/>
      <c r="J18" s="87"/>
      <c r="K18" s="27" t="s">
        <v>41</v>
      </c>
    </row>
    <row r="19" spans="2:11" ht="18" customHeight="1">
      <c r="B19" s="91">
        <v>6</v>
      </c>
      <c r="C19" s="92"/>
      <c r="D19" s="99" t="s">
        <v>42</v>
      </c>
      <c r="E19" s="90"/>
      <c r="F19" s="90"/>
      <c r="G19" s="21">
        <v>0</v>
      </c>
      <c r="H19" s="21"/>
      <c r="I19" s="86"/>
      <c r="J19" s="87"/>
      <c r="K19" s="22"/>
    </row>
    <row r="20" spans="2:11" ht="18" customHeight="1">
      <c r="B20" s="91">
        <v>7</v>
      </c>
      <c r="C20" s="92"/>
      <c r="D20" s="100"/>
      <c r="E20" s="90"/>
      <c r="F20" s="90"/>
      <c r="G20" s="21">
        <v>0</v>
      </c>
      <c r="H20" s="21"/>
      <c r="I20" s="86"/>
      <c r="J20" s="87"/>
      <c r="K20" s="22"/>
    </row>
    <row r="21" spans="2:11" ht="18" customHeight="1">
      <c r="B21" s="91">
        <v>8</v>
      </c>
      <c r="C21" s="92"/>
      <c r="D21" s="101"/>
      <c r="E21" s="90"/>
      <c r="F21" s="90"/>
      <c r="G21" s="21">
        <v>0</v>
      </c>
      <c r="H21" s="21"/>
      <c r="I21" s="86"/>
      <c r="J21" s="87"/>
      <c r="K21" s="22"/>
    </row>
    <row r="22" spans="2:11" ht="18" customHeight="1">
      <c r="B22" s="93" t="s">
        <v>43</v>
      </c>
      <c r="C22" s="94"/>
      <c r="D22" s="94"/>
      <c r="E22" s="94"/>
      <c r="F22" s="95"/>
      <c r="G22" s="23">
        <f>SUM(G14:G21)</f>
        <v>0</v>
      </c>
      <c r="H22" s="23">
        <f>SUM(H14:H21)</f>
        <v>0</v>
      </c>
      <c r="I22" s="88">
        <f>SUM(I14:J21)</f>
        <v>0</v>
      </c>
      <c r="J22" s="89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6" t="s">
        <v>29</v>
      </c>
      <c r="C24" s="96"/>
      <c r="D24" s="96"/>
      <c r="E24" s="96"/>
      <c r="F24" s="96"/>
      <c r="G24" s="96" t="s">
        <v>44</v>
      </c>
      <c r="H24" s="96"/>
      <c r="I24" s="96"/>
      <c r="J24" s="96"/>
      <c r="K24" s="19" t="s">
        <v>45</v>
      </c>
    </row>
    <row r="25" spans="2:11" ht="18" customHeight="1">
      <c r="B25" s="85">
        <f>H22</f>
        <v>0</v>
      </c>
      <c r="C25" s="85"/>
      <c r="D25" s="85"/>
      <c r="E25" s="85"/>
      <c r="F25" s="85"/>
      <c r="G25" s="85">
        <f>I22</f>
        <v>0</v>
      </c>
      <c r="H25" s="85"/>
      <c r="I25" s="85"/>
      <c r="J25" s="85"/>
      <c r="K25" s="26">
        <f>SUM(B25:J25)</f>
        <v>0</v>
      </c>
    </row>
    <row r="26" spans="2:11" ht="14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G18"/>
  <sheetViews>
    <sheetView topLeftCell="A4" workbookViewId="0">
      <selection activeCell="B4" sqref="A1:B1048576"/>
    </sheetView>
  </sheetViews>
  <sheetFormatPr defaultRowHeight="13.5"/>
  <cols>
    <col min="1" max="1" width="8.25" bestFit="1" customWidth="1"/>
    <col min="2" max="2" width="18.625" bestFit="1" customWidth="1"/>
    <col min="3" max="3" width="6.25" bestFit="1" customWidth="1"/>
    <col min="5" max="5" width="8.25" bestFit="1" customWidth="1"/>
    <col min="6" max="6" width="18.625" bestFit="1" customWidth="1"/>
    <col min="7" max="7" width="6.25" bestFit="1" customWidth="1"/>
  </cols>
  <sheetData>
    <row r="4" spans="1:7" ht="12.75" customHeight="1"/>
    <row r="5" spans="1:7" ht="12.75" customHeight="1">
      <c r="A5" s="51">
        <v>42998</v>
      </c>
      <c r="E5" s="51">
        <v>43003</v>
      </c>
    </row>
    <row r="6" spans="1:7" ht="18">
      <c r="A6" s="50" t="s">
        <v>86</v>
      </c>
      <c r="B6" s="50" t="s">
        <v>87</v>
      </c>
      <c r="C6" s="50" t="s">
        <v>88</v>
      </c>
      <c r="E6" s="50" t="s">
        <v>86</v>
      </c>
      <c r="F6" s="50" t="s">
        <v>87</v>
      </c>
      <c r="G6" s="50" t="s">
        <v>88</v>
      </c>
    </row>
    <row r="7" spans="1:7" ht="17.25">
      <c r="A7" s="45" t="s">
        <v>89</v>
      </c>
      <c r="B7" s="45" t="s">
        <v>90</v>
      </c>
      <c r="C7" s="46">
        <v>1500</v>
      </c>
      <c r="E7" s="45" t="s">
        <v>105</v>
      </c>
      <c r="F7" s="45" t="s">
        <v>106</v>
      </c>
      <c r="G7" s="46">
        <v>1500</v>
      </c>
    </row>
    <row r="8" spans="1:7" ht="17.25">
      <c r="A8" s="45" t="s">
        <v>91</v>
      </c>
      <c r="B8" s="45" t="s">
        <v>92</v>
      </c>
      <c r="C8" s="46">
        <v>1500</v>
      </c>
      <c r="E8" s="45" t="s">
        <v>89</v>
      </c>
      <c r="F8" s="45" t="s">
        <v>90</v>
      </c>
      <c r="G8" s="46">
        <v>1500</v>
      </c>
    </row>
    <row r="9" spans="1:7" ht="17.25">
      <c r="A9" s="45" t="s">
        <v>93</v>
      </c>
      <c r="B9" s="45" t="s">
        <v>94</v>
      </c>
      <c r="C9" s="46">
        <v>500</v>
      </c>
      <c r="E9" s="45" t="s">
        <v>107</v>
      </c>
      <c r="F9" s="45" t="s">
        <v>96</v>
      </c>
      <c r="G9" s="46">
        <v>500</v>
      </c>
    </row>
    <row r="10" spans="1:7" ht="17.25">
      <c r="A10" s="45" t="s">
        <v>95</v>
      </c>
      <c r="B10" s="45" t="s">
        <v>96</v>
      </c>
      <c r="C10" s="46">
        <v>500</v>
      </c>
      <c r="E10" s="45" t="s">
        <v>108</v>
      </c>
      <c r="F10" s="45" t="s">
        <v>96</v>
      </c>
      <c r="G10" s="46">
        <v>500</v>
      </c>
    </row>
    <row r="11" spans="1:7" ht="17.25">
      <c r="A11" s="48" t="s">
        <v>97</v>
      </c>
      <c r="B11" s="48" t="s">
        <v>90</v>
      </c>
      <c r="C11" s="49">
        <v>500</v>
      </c>
      <c r="E11" s="48" t="s">
        <v>109</v>
      </c>
      <c r="F11" s="48" t="s">
        <v>106</v>
      </c>
      <c r="G11" s="49">
        <v>500</v>
      </c>
    </row>
    <row r="12" spans="1:7" ht="17.25">
      <c r="A12" s="48" t="s">
        <v>98</v>
      </c>
      <c r="B12" s="48" t="s">
        <v>99</v>
      </c>
      <c r="C12" s="49">
        <v>500</v>
      </c>
      <c r="E12" s="48" t="s">
        <v>110</v>
      </c>
      <c r="F12" s="48" t="s">
        <v>90</v>
      </c>
      <c r="G12" s="49">
        <v>500</v>
      </c>
    </row>
    <row r="13" spans="1:7" ht="17.25">
      <c r="A13" s="48" t="s">
        <v>100</v>
      </c>
      <c r="B13" s="48" t="s">
        <v>101</v>
      </c>
      <c r="C13" s="49">
        <v>500</v>
      </c>
      <c r="E13" s="48" t="s">
        <v>111</v>
      </c>
      <c r="F13" s="48" t="s">
        <v>106</v>
      </c>
      <c r="G13" s="49">
        <v>500</v>
      </c>
    </row>
    <row r="14" spans="1:7" ht="17.25">
      <c r="A14" s="48" t="s">
        <v>102</v>
      </c>
      <c r="B14" s="48" t="s">
        <v>103</v>
      </c>
      <c r="C14" s="49">
        <v>800</v>
      </c>
      <c r="E14" s="48" t="s">
        <v>112</v>
      </c>
      <c r="F14" s="48" t="s">
        <v>113</v>
      </c>
      <c r="G14" s="49">
        <v>500</v>
      </c>
    </row>
    <row r="15" spans="1:7" ht="17.25">
      <c r="A15" s="48" t="s">
        <v>104</v>
      </c>
      <c r="B15" s="48" t="s">
        <v>92</v>
      </c>
      <c r="C15" s="49">
        <v>800</v>
      </c>
      <c r="E15" s="48" t="s">
        <v>114</v>
      </c>
      <c r="F15" s="48" t="s">
        <v>94</v>
      </c>
      <c r="G15" s="49">
        <v>800</v>
      </c>
    </row>
    <row r="16" spans="1:7" ht="17.25">
      <c r="A16" s="104" t="s">
        <v>43</v>
      </c>
      <c r="B16" s="104"/>
      <c r="C16" s="47">
        <v>7100</v>
      </c>
      <c r="E16" s="45" t="s">
        <v>115</v>
      </c>
      <c r="F16" s="45" t="s">
        <v>92</v>
      </c>
      <c r="G16" s="46">
        <v>600</v>
      </c>
    </row>
    <row r="17" spans="5:7" ht="17.25">
      <c r="E17" s="45" t="s">
        <v>116</v>
      </c>
      <c r="F17" s="45" t="s">
        <v>117</v>
      </c>
      <c r="G17" s="46">
        <v>600</v>
      </c>
    </row>
    <row r="18" spans="5:7" ht="17.25">
      <c r="E18" s="104" t="s">
        <v>43</v>
      </c>
      <c r="F18" s="104"/>
      <c r="G18" s="47">
        <v>8000</v>
      </c>
    </row>
  </sheetData>
  <mergeCells count="2">
    <mergeCell ref="A16:B16"/>
    <mergeCell ref="E18:F1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2017-11-02T09:39:39Z</cp:lastPrinted>
  <dcterms:created xsi:type="dcterms:W3CDTF">2014-04-15T08:52:03Z</dcterms:created>
  <dcterms:modified xsi:type="dcterms:W3CDTF">2017-11-03T11:37:54Z</dcterms:modified>
</cp:coreProperties>
</file>