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1888A04B-712A-469F-9FB5-10D73E505A50}" xr6:coauthVersionLast="47" xr6:coauthVersionMax="47" xr10:uidLastSave="{00000000-0000-0000-0000-000000000000}"/>
  <bookViews>
    <workbookView xWindow="-103" yWindow="-103" windowWidth="16663" windowHeight="8863" xr2:uid="{B8A97E48-1DAC-4228-8AEF-D2B922EF4AA7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10" i="1"/>
  <c r="E11" i="1" s="1"/>
  <c r="E5" i="1"/>
  <c r="E8" i="1"/>
  <c r="E7" i="1"/>
  <c r="E3" i="1"/>
  <c r="E2" i="1"/>
  <c r="E9" i="1" l="1"/>
  <c r="E4" i="1"/>
  <c r="E12" i="1" l="1"/>
  <c r="E13" i="1" s="1"/>
  <c r="E14" i="1" s="1"/>
  <c r="E15" i="1" s="1"/>
</calcChain>
</file>

<file path=xl/sharedStrings.xml><?xml version="1.0" encoding="utf-8"?>
<sst xmlns="http://schemas.openxmlformats.org/spreadsheetml/2006/main" count="30" uniqueCount="21">
  <si>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</si>
  <si>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</si>
  <si>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</si>
  <si>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</si>
  <si>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</si>
  <si>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</si>
  <si>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</si>
  <si>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</si>
  <si>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每天预计40人</t>
    <phoneticPr fontId="2" type="noConversion"/>
  </si>
  <si>
    <t>汇总</t>
    <phoneticPr fontId="2" type="noConversion"/>
  </si>
  <si>
    <t>深圳深航酒店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</si>
  <si>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</si>
  <si>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</si>
  <si>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</si>
  <si>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</si>
  <si>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7月底</t>
    <phoneticPr fontId="2" type="noConversion"/>
  </si>
  <si>
    <t>天津鼓楼诺富特酒店</t>
    <phoneticPr fontId="2" type="noConversion"/>
  </si>
  <si>
    <t>武汉会议</t>
    <phoneticPr fontId="2" type="noConversion"/>
  </si>
  <si>
    <t>成都会议</t>
    <phoneticPr fontId="2" type="noConversion"/>
  </si>
  <si>
    <t>7.18-21</t>
    <phoneticPr fontId="2" type="noConversion"/>
  </si>
  <si>
    <t>7.18号17人，19号15人，20号16人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</si>
</sst>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D506-D199-4AC8-98B9-6E3CE6C091BF}">
  <dimension ref="A1:F15"/>
  <sheetViews>
    <sheetView tabSelected="1" workbookViewId="0">
      <selection activeCell="E18" sqref="E18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0" t="s">
        <v>16</v>
      </c>
      <c r="B2" s="2" t="s">
        <v>6</v>
      </c>
      <c r="C2" s="3">
        <v>4</v>
      </c>
      <c r="D2" s="2">
        <v>3500</v>
      </c>
      <c r="E2" s="2">
        <f>C2*D2</f>
        <v>14000</v>
      </c>
      <c r="F2" s="4" t="s">
        <v>19</v>
      </c>
    </row>
    <row r="3" spans="1:6" x14ac:dyDescent="0.35">
      <c r="A3" s="11"/>
      <c r="B3" s="2" t="s">
        <v>7</v>
      </c>
      <c r="C3" s="3">
        <v>48</v>
      </c>
      <c r="D3" s="2">
        <v>38</v>
      </c>
      <c r="E3" s="2">
        <f>C3*D3</f>
        <v>1824</v>
      </c>
      <c r="F3" s="5" t="s">
        <v>20</v>
      </c>
    </row>
    <row r="4" spans="1:6" x14ac:dyDescent="0.35">
      <c r="A4" s="12"/>
      <c r="B4" s="2" t="s">
        <v>9</v>
      </c>
      <c r="C4" s="3"/>
      <c r="D4" s="2"/>
      <c r="E4" s="2">
        <f>SUM(E2:E3)</f>
        <v>15824</v>
      </c>
      <c r="F4" s="2"/>
    </row>
    <row r="5" spans="1:6" x14ac:dyDescent="0.35">
      <c r="A5" s="10" t="s">
        <v>17</v>
      </c>
      <c r="B5" s="2" t="s">
        <v>6</v>
      </c>
      <c r="C5" s="3">
        <v>5</v>
      </c>
      <c r="D5" s="6">
        <v>713.7</v>
      </c>
      <c r="E5" s="2">
        <f>C5*D5</f>
        <v>3568.5</v>
      </c>
      <c r="F5" s="2" t="s">
        <v>15</v>
      </c>
    </row>
    <row r="6" spans="1:6" x14ac:dyDescent="0.35">
      <c r="A6" s="12"/>
      <c r="B6" s="2" t="s">
        <v>9</v>
      </c>
      <c r="C6" s="3"/>
      <c r="D6" s="2"/>
      <c r="E6" s="2">
        <f>E5</f>
        <v>3568.5</v>
      </c>
      <c r="F6" s="2"/>
    </row>
    <row r="7" spans="1:6" x14ac:dyDescent="0.35">
      <c r="A7" s="10" t="s">
        <v>10</v>
      </c>
      <c r="B7" s="2" t="s">
        <v>6</v>
      </c>
      <c r="C7" s="3">
        <v>3</v>
      </c>
      <c r="D7" s="6">
        <v>5000</v>
      </c>
      <c r="E7" s="2">
        <f>C7*D7</f>
        <v>15000</v>
      </c>
      <c r="F7" s="2" t="s">
        <v>15</v>
      </c>
    </row>
    <row r="8" spans="1:6" x14ac:dyDescent="0.35">
      <c r="A8" s="11"/>
      <c r="B8" s="2" t="s">
        <v>7</v>
      </c>
      <c r="C8" s="3">
        <v>120</v>
      </c>
      <c r="D8" s="2">
        <v>50</v>
      </c>
      <c r="E8" s="2">
        <f>C8*D8</f>
        <v>6000</v>
      </c>
      <c r="F8" s="2" t="s">
        <v>8</v>
      </c>
    </row>
    <row r="9" spans="1:6" x14ac:dyDescent="0.35">
      <c r="A9" s="12"/>
      <c r="B9" s="2" t="s">
        <v>9</v>
      </c>
      <c r="C9" s="3"/>
      <c r="D9" s="2"/>
      <c r="E9" s="2">
        <f>E7+E8</f>
        <v>21000</v>
      </c>
      <c r="F9" s="2"/>
    </row>
    <row r="10" spans="1:6" x14ac:dyDescent="0.35">
      <c r="A10" s="10" t="s">
        <v>18</v>
      </c>
      <c r="B10" s="2" t="s">
        <v>6</v>
      </c>
      <c r="C10" s="3">
        <v>4</v>
      </c>
      <c r="D10" s="6">
        <v>1500</v>
      </c>
      <c r="E10" s="2">
        <f>C10*D10</f>
        <v>6000</v>
      </c>
      <c r="F10" s="2" t="s">
        <v>15</v>
      </c>
    </row>
    <row r="11" spans="1:6" x14ac:dyDescent="0.35">
      <c r="A11" s="12"/>
      <c r="B11" s="2" t="s">
        <v>9</v>
      </c>
      <c r="C11" s="3"/>
      <c r="D11" s="2"/>
      <c r="E11" s="2">
        <f>E10</f>
        <v>6000</v>
      </c>
      <c r="F11" s="2"/>
    </row>
    <row r="12" spans="1:6" x14ac:dyDescent="0.35">
      <c r="A12" s="9" t="s">
        <v>11</v>
      </c>
      <c r="B12" s="9"/>
      <c r="C12" s="9"/>
      <c r="D12" s="7"/>
      <c r="E12" s="8">
        <f>(E4+E6+E9+E11)*0.08</f>
        <v>3711.4</v>
      </c>
      <c r="F12" s="2"/>
    </row>
    <row r="13" spans="1:6" x14ac:dyDescent="0.35">
      <c r="A13" s="13" t="s">
        <v>12</v>
      </c>
      <c r="B13" s="14"/>
      <c r="C13" s="14"/>
      <c r="D13" s="7"/>
      <c r="E13" s="8">
        <f>E12+E4+E9+E6+E11</f>
        <v>50103.9</v>
      </c>
      <c r="F13" s="2"/>
    </row>
    <row r="14" spans="1:6" x14ac:dyDescent="0.35">
      <c r="A14" s="9" t="s">
        <v>13</v>
      </c>
      <c r="B14" s="9"/>
      <c r="C14" s="9"/>
      <c r="D14" s="7"/>
      <c r="E14" s="8">
        <f>E13*0.06</f>
        <v>3006.2339999999999</v>
      </c>
      <c r="F14" s="2"/>
    </row>
    <row r="15" spans="1:6" x14ac:dyDescent="0.35">
      <c r="A15" s="9" t="s">
        <v>14</v>
      </c>
      <c r="B15" s="9"/>
      <c r="C15" s="9"/>
      <c r="D15" s="7"/>
      <c r="E15" s="8">
        <f>E13+E14</f>
        <v>53110.133999999998</v>
      </c>
      <c r="F15" s="2"/>
    </row>
  </sheetData>
  <mergeCells count="8">
    <mergeCell ref="A14:C14"/>
    <mergeCell ref="A15:C15"/>
    <mergeCell ref="A2:A4"/>
    <mergeCell ref="A7:A9"/>
    <mergeCell ref="A12:C12"/>
    <mergeCell ref="A13:C13"/>
    <mergeCell ref="A5:A6"/>
    <mergeCell ref="A10:A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2022-07-12T04:23:21Z</dcterms:created>
  <dcterms:modified xsi:type="dcterms:W3CDTF">2022-07-26T08:54:54Z</dcterms:modified>
</cp:coreProperties>
</file>