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10740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H45" i="3" l="1"/>
  <c r="H52" i="3"/>
  <c r="H47" i="3"/>
  <c r="H48" i="3"/>
  <c r="H33" i="3"/>
  <c r="H37" i="3" s="1"/>
  <c r="G52" i="3"/>
  <c r="G53" i="3" s="1"/>
  <c r="G58" i="3" s="1"/>
  <c r="E52" i="3"/>
  <c r="D52" i="3"/>
  <c r="D53" i="3" s="1"/>
  <c r="C52" i="3"/>
  <c r="C53" i="3" s="1"/>
  <c r="H51" i="3"/>
  <c r="H50" i="3"/>
  <c r="H49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E33" i="3"/>
  <c r="E37" i="3" s="1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F52" i="3"/>
  <c r="F53" i="3" s="1"/>
  <c r="E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<sst xmlns="http://schemas.openxmlformats.org/spreadsheetml/2006/main" count="54" uniqueCount="54">
  <si>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</si>
  <si>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</si>
  <si>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</si>
  <si>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</si>
  <si>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</si>
  <si>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</si>
  <si>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</si>
  <si>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</si>
  <si>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</si>
  <si>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</si>
  <si>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</si>
  <si>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</si>
  <si>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</si>
  <si>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</si>
  <si>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</si>
  <si>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</si>
  <si>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</si>
  <si>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</si>
  <si>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</si>
  <si>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</si>
  <si>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</si>
  <si>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</si>
  <si>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</si>
  <si>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</si>
  <si>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</si>
  <si>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</si>
  <si>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</si>
  <si>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</si>
  <si>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</si>
  <si>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</si>
  <si>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</si>
  <si>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</si>
  <si>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</si>
  <si>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</si>
  <si>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</si>
  <si>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</si>
  <si>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</si>
  <si>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</si>
  <si>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</si>
  <si>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</si>
  <si>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</si>
  <si>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</si>
  <si>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</si>
  <si>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</si>
  <si>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</si>
  <si>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</si>
  <si>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</si>
  <si>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</si>
  <si>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</si>
  <si>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</si>
  <si>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</si>
  <si>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</si>
  <si>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快递费用</t>
    <phoneticPr fontId="9" type="noConversion"/>
  </si>
  <si>
    <t>团号：HMOA-230614-FFQ873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</si>
</sst>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workbookViewId="0">
      <selection activeCell="H47" sqref="H47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2" customWidth="1"/>
    <col min="9" max="9" width="21" customWidth="1"/>
    <col min="10" max="10" width="39.5" customWidth="1"/>
  </cols>
  <sheetData>
    <row r="2" spans="1:12" ht="21" customHeight="1" x14ac:dyDescent="0.1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15">
      <c r="H4" s="49" t="s">
        <v>53</v>
      </c>
      <c r="I4" s="49"/>
      <c r="J4" s="49" t="s">
        <v>1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33" t="s">
        <v>2</v>
      </c>
      <c r="B6" s="38" t="s">
        <v>3</v>
      </c>
      <c r="C6" s="23" t="s">
        <v>4</v>
      </c>
      <c r="D6" s="23"/>
      <c r="E6" s="23"/>
      <c r="F6" s="24" t="s">
        <v>5</v>
      </c>
      <c r="G6" s="24"/>
      <c r="H6" s="24"/>
      <c r="I6" s="24"/>
      <c r="J6" s="38" t="s">
        <v>6</v>
      </c>
    </row>
    <row r="7" spans="1:12" ht="21" customHeight="1" x14ac:dyDescent="0.1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15">
      <c r="A8" s="34">
        <v>1</v>
      </c>
      <c r="B8" s="28" t="s">
        <v>14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3" t="s">
        <v>15</v>
      </c>
    </row>
    <row r="9" spans="1:12" ht="21" customHeight="1" x14ac:dyDescent="0.1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1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1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1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15">
      <c r="A14" s="35">
        <v>2</v>
      </c>
      <c r="B14" s="29" t="s">
        <v>17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18</v>
      </c>
    </row>
    <row r="15" spans="1:12" ht="21" customHeight="1" x14ac:dyDescent="0.1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44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 x14ac:dyDescent="0.15">
      <c r="A17" s="34">
        <v>3</v>
      </c>
      <c r="B17" s="28" t="s">
        <v>20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21</v>
      </c>
    </row>
    <row r="18" spans="1:10" ht="21" customHeight="1" x14ac:dyDescent="0.1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 x14ac:dyDescent="0.1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 x14ac:dyDescent="0.1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 x14ac:dyDescent="0.15">
      <c r="A22" s="34">
        <v>4</v>
      </c>
      <c r="B22" s="28" t="s">
        <v>23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1" t="s">
        <v>24</v>
      </c>
    </row>
    <row r="23" spans="1:10" ht="21" customHeight="1" x14ac:dyDescent="0.1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2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3"/>
    </row>
    <row r="25" spans="1:10" ht="21" customHeight="1" x14ac:dyDescent="0.15">
      <c r="A25" s="35">
        <v>5</v>
      </c>
      <c r="B25" s="29" t="s">
        <v>26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27</v>
      </c>
    </row>
    <row r="26" spans="1:10" ht="21" customHeight="1" x14ac:dyDescent="0.1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4"/>
    </row>
    <row r="27" spans="1:10" s="1" customFormat="1" ht="21" customHeight="1" x14ac:dyDescent="0.15">
      <c r="A27" s="9"/>
      <c r="B27" s="10" t="s">
        <v>28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5"/>
    </row>
    <row r="28" spans="1:10" ht="21" customHeight="1" x14ac:dyDescent="0.15">
      <c r="A28" s="34">
        <v>6</v>
      </c>
      <c r="B28" s="28" t="s">
        <v>29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30</v>
      </c>
    </row>
    <row r="29" spans="1:10" ht="21" customHeight="1" x14ac:dyDescent="0.1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2"/>
    </row>
    <row r="30" spans="1:10" ht="21" customHeight="1" x14ac:dyDescent="0.1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2"/>
    </row>
    <row r="31" spans="1:10" ht="21" customHeight="1" x14ac:dyDescent="0.1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2"/>
    </row>
    <row r="32" spans="1:10" s="1" customFormat="1" ht="21" customHeight="1" x14ac:dyDescent="0.15">
      <c r="A32" s="9"/>
      <c r="B32" s="10" t="s">
        <v>31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3"/>
    </row>
    <row r="33" spans="1:10" ht="21" customHeight="1" x14ac:dyDescent="0.15">
      <c r="A33" s="34">
        <v>7</v>
      </c>
      <c r="B33" s="28" t="s">
        <v>32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>F33+G33</f>
        <v>0</v>
      </c>
      <c r="I33" s="16"/>
      <c r="J33" s="46"/>
    </row>
    <row r="34" spans="1:10" ht="21" customHeight="1" x14ac:dyDescent="0.1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 x14ac:dyDescent="0.1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 x14ac:dyDescent="0.1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 x14ac:dyDescent="0.15">
      <c r="A37" s="9"/>
      <c r="B37" s="10" t="s">
        <v>33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" si="14">SUM(G33:G36)</f>
        <v>0</v>
      </c>
      <c r="H37" s="11">
        <f>H33+H34+H35+H36</f>
        <v>0</v>
      </c>
      <c r="I37" s="17"/>
      <c r="J37" s="48"/>
    </row>
    <row r="38" spans="1:10" ht="21" customHeight="1" x14ac:dyDescent="0.15">
      <c r="A38" s="34">
        <v>8</v>
      </c>
      <c r="B38" s="28" t="s">
        <v>34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1" t="s">
        <v>35</v>
      </c>
    </row>
    <row r="39" spans="1:10" ht="21" customHeight="1" x14ac:dyDescent="0.1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2"/>
    </row>
    <row r="40" spans="1:10" s="1" customFormat="1" ht="21" customHeight="1" x14ac:dyDescent="0.15">
      <c r="A40" s="9"/>
      <c r="B40" s="10" t="s">
        <v>36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3"/>
    </row>
    <row r="41" spans="1:10" ht="21" customHeight="1" x14ac:dyDescent="0.15">
      <c r="A41" s="34">
        <v>9</v>
      </c>
      <c r="B41" s="28" t="s">
        <v>37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38</v>
      </c>
    </row>
    <row r="42" spans="1:10" ht="21" customHeight="1" x14ac:dyDescent="0.1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 x14ac:dyDescent="0.1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 x14ac:dyDescent="0.15">
      <c r="A44" s="9"/>
      <c r="B44" s="10" t="s">
        <v>39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5"/>
    </row>
    <row r="45" spans="1:10" ht="21" customHeight="1" x14ac:dyDescent="0.15">
      <c r="A45" s="35">
        <v>10</v>
      </c>
      <c r="B45" s="28" t="s">
        <v>40</v>
      </c>
      <c r="C45" s="39">
        <v>0</v>
      </c>
      <c r="D45" s="42"/>
      <c r="E45" s="39">
        <f t="shared" si="2"/>
        <v>0</v>
      </c>
      <c r="F45" s="8">
        <v>141.30000000000001</v>
      </c>
      <c r="G45" s="8">
        <v>0</v>
      </c>
      <c r="H45" s="8">
        <f>F45+G45</f>
        <v>141.30000000000001</v>
      </c>
      <c r="I45" s="16" t="s">
        <v>52</v>
      </c>
      <c r="J45" s="46"/>
    </row>
    <row r="46" spans="1:10" ht="21" customHeight="1" x14ac:dyDescent="0.15">
      <c r="A46" s="37"/>
      <c r="B46" s="28"/>
      <c r="C46" s="39"/>
      <c r="D46" s="42"/>
      <c r="E46" s="39"/>
      <c r="F46" s="8">
        <v>0</v>
      </c>
      <c r="G46" s="8">
        <v>0</v>
      </c>
      <c r="H46" s="21">
        <v>0</v>
      </c>
      <c r="I46" s="16"/>
      <c r="J46" s="47"/>
    </row>
    <row r="47" spans="1:10" ht="21" customHeight="1" x14ac:dyDescent="0.15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ref="H47:H51" si="19">F47+G47</f>
        <v>0</v>
      </c>
      <c r="I47" s="16"/>
      <c r="J47" s="47"/>
    </row>
    <row r="48" spans="1:10" ht="21" customHeight="1" x14ac:dyDescent="0.15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47"/>
    </row>
    <row r="49" spans="1:10" ht="21" customHeight="1" x14ac:dyDescent="0.1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47"/>
    </row>
    <row r="50" spans="1:10" ht="21" customHeight="1" x14ac:dyDescent="0.1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 x14ac:dyDescent="0.1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s="1" customFormat="1" ht="21" customHeight="1" x14ac:dyDescent="0.15">
      <c r="A52" s="9"/>
      <c r="B52" s="10" t="s">
        <v>41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141.30000000000001</v>
      </c>
      <c r="G52" s="11">
        <f t="shared" ref="G52:H52" si="21">SUM(G45:G51)</f>
        <v>0</v>
      </c>
      <c r="H52" s="11">
        <f t="shared" si="21"/>
        <v>141.30000000000001</v>
      </c>
      <c r="I52" s="17"/>
      <c r="J52" s="48"/>
    </row>
    <row r="53" spans="1:10" ht="21" customHeight="1" x14ac:dyDescent="0.15">
      <c r="A53" s="9"/>
      <c r="B53" s="10" t="s">
        <v>42</v>
      </c>
      <c r="C53" s="11">
        <f>SUM(C52,C44,C40,C37,C32,C27,C24,C21,C16,C13)</f>
        <v>0</v>
      </c>
      <c r="D53" s="11">
        <f t="shared" ref="D53:G53" si="22">SUM(D52,D44,D40,D37,D32,D27,D24,D21,D16,D13)</f>
        <v>0</v>
      </c>
      <c r="E53" s="11">
        <f t="shared" si="22"/>
        <v>0</v>
      </c>
      <c r="F53" s="11">
        <f t="shared" si="22"/>
        <v>141.30000000000001</v>
      </c>
      <c r="G53" s="11">
        <f t="shared" si="22"/>
        <v>0</v>
      </c>
      <c r="H53" s="11">
        <f>SUM(H52,H44,H40,H37,H32,H27,H24,H21,H16,H13)</f>
        <v>141.30000000000001</v>
      </c>
      <c r="I53" s="17"/>
      <c r="J53" s="18"/>
    </row>
    <row r="57" spans="1:10" ht="21" customHeight="1" x14ac:dyDescent="0.15">
      <c r="A57" s="25" t="s">
        <v>43</v>
      </c>
      <c r="B57" s="26"/>
      <c r="C57" s="27" t="s">
        <v>44</v>
      </c>
      <c r="D57" s="27"/>
      <c r="E57" s="27" t="s">
        <v>45</v>
      </c>
      <c r="F57" s="27"/>
      <c r="G57" s="27" t="s">
        <v>46</v>
      </c>
      <c r="H57" s="27"/>
      <c r="I57" s="19" t="s">
        <v>47</v>
      </c>
    </row>
    <row r="58" spans="1:10" ht="21" customHeight="1" x14ac:dyDescent="0.15">
      <c r="A58" s="31">
        <f>E53</f>
        <v>0</v>
      </c>
      <c r="B58" s="32"/>
      <c r="C58" s="32">
        <f>H53</f>
        <v>141.30000000000001</v>
      </c>
      <c r="D58" s="32"/>
      <c r="E58" s="32">
        <f>F53</f>
        <v>141.30000000000001</v>
      </c>
      <c r="F58" s="32"/>
      <c r="G58" s="32">
        <f>G53</f>
        <v>0</v>
      </c>
      <c r="H58" s="32"/>
      <c r="I58" s="20">
        <f>A58-C58</f>
        <v>-141.30000000000001</v>
      </c>
    </row>
    <row r="60" spans="1:10" ht="21" customHeight="1" x14ac:dyDescent="0.15">
      <c r="A60" s="12" t="s">
        <v>48</v>
      </c>
      <c r="B60" s="13"/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2023-07-25T09:47:02Z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