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/>
  <mc:AlternateContent xmlns:mc="http://schemas.openxmlformats.org/markup-compatibility/2006">
    <mc:Choice Requires="x15">
      <x15ac:absPath xmlns:x15ac="http://schemas.microsoft.com/office/spreadsheetml/2010/11/ac" url="/Users/songshuangshuang/Desktop/"/>
    </mc:Choice>
  </mc:AlternateContent>
  <xr:revisionPtr revIDLastSave="0" documentId="8_{055AFBA7-1279-1A43-8B11-18855BDB839C}" xr6:coauthVersionLast="47" xr6:coauthVersionMax="47" xr10:uidLastSave="{00000000-0000-0000-0000-000000000000}"/>
  <bookViews>
    <workbookView xWindow="0" yWindow="740" windowWidth="30240" windowHeight="18900" xr2:uid="{00000000-000D-0000-FFFF-FFFF00000000}"/>
  </bookViews>
  <sheets>
    <sheet name="报价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F7" i="3"/>
  <c r="F8" i="3"/>
  <c r="F23" i="3"/>
  <c r="F22" i="3"/>
  <c r="F20" i="3"/>
  <c r="F19" i="3"/>
  <c r="F18" i="3"/>
  <c r="F17" i="3"/>
  <c r="F16" i="3"/>
  <c r="F15" i="3"/>
  <c r="F14" i="3"/>
  <c r="F13" i="3"/>
  <c r="F12" i="3"/>
  <c r="F11" i="3"/>
  <c r="F10" i="3"/>
  <c r="F9" i="3"/>
  <c r="E5" i="3"/>
  <c r="F5" i="3" s="1"/>
  <c r="F4" i="3"/>
  <c r="F3" i="3"/>
  <c r="E24" i="3" l="1"/>
  <c r="F24" i="3" s="1"/>
  <c r="F25" i="3" s="1"/>
  <c r="F29" i="3" l="1"/>
</calcChain>
</file>

<file path=xl/sharedStrings.xml><?xml version="1.0" encoding="utf-8"?>
<sst xmlns="http://schemas.openxmlformats.org/spreadsheetml/2006/main" count="60" uniqueCount="42">
  <si>
    <t xml:space="preserve">上海MPV-DAY经销商直播配合SOW
Shanghai MPV-DAY Dealer LiveStreaming SOW </t>
  </si>
  <si>
    <t>项目
project</t>
  </si>
  <si>
    <t>规格
Specifications</t>
  </si>
  <si>
    <t>数量
quantity</t>
  </si>
  <si>
    <t>单位
Company</t>
  </si>
  <si>
    <t>单价
Unit Price</t>
  </si>
  <si>
    <t>总计
Total Price</t>
  </si>
  <si>
    <t>住宿</t>
  </si>
  <si>
    <t>酒店：上海丽昂豪生酒店
数量：11间标间；
时间：9月21日-24日，4天3晚</t>
  </si>
  <si>
    <t>人次</t>
  </si>
  <si>
    <t>交通</t>
  </si>
  <si>
    <t>9月21日-24日，往返火车票二等座</t>
  </si>
  <si>
    <t>次</t>
  </si>
  <si>
    <t>9月21日-24日，往返机票经济舱</t>
  </si>
  <si>
    <t>餐饮</t>
  </si>
  <si>
    <t>9月22日午餐，社会餐厅</t>
  </si>
  <si>
    <t>9月22日晚餐，社会餐厅</t>
  </si>
  <si>
    <t>9月23日午餐，社会餐厅</t>
  </si>
  <si>
    <t>9月22日下午茶歇</t>
  </si>
  <si>
    <t>物料</t>
  </si>
  <si>
    <t>易拉宝，0.8*2m</t>
  </si>
  <si>
    <t>套</t>
  </si>
  <si>
    <t>拍照手举牌，KT板，50cm</t>
  </si>
  <si>
    <t>台卡，300g铜版纸</t>
  </si>
  <si>
    <t>车头牌，A3尺寸KT板</t>
  </si>
  <si>
    <t>横幅，8*0.6m，写真布</t>
  </si>
  <si>
    <t>雨衣，白色加厚雨衣，40件</t>
  </si>
  <si>
    <t>物料运输费</t>
  </si>
  <si>
    <t>人员及其他</t>
  </si>
  <si>
    <t>经销商行程沟通、控房统计、并协助预定和更改交通；
现场签到、行程节点的组织、短信或电话通知提醒
9月18日-24日，共计7天，每天2人</t>
  </si>
  <si>
    <t>差旅费用，包含交通，用餐，电话等费用
9月18日-24日，共计7天，每天2人</t>
  </si>
  <si>
    <t>服务费</t>
  </si>
  <si>
    <t>项</t>
  </si>
  <si>
    <t>合计（不含6%增值税报价）：</t>
  </si>
  <si>
    <t>合同金额：</t>
  </si>
  <si>
    <t>剩余金额：</t>
  </si>
  <si>
    <t>直播</t>
  </si>
  <si>
    <t>10月21日-22日直播费用</t>
  </si>
  <si>
    <t>9月21日 接机大巴 浦东/虹桥机场 10:00-20:00班车</t>
  </si>
  <si>
    <t>9月24日 送机大巴  浦东/虹桥机场 10:00-20:00班车</t>
  </si>
  <si>
    <t>9月22日-23日活动日全天用车，大巴往返，4台一天</t>
    <phoneticPr fontId="9" type="noConversion"/>
  </si>
  <si>
    <t>9月21日-24日 大巴超时超公里费用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</si>
</sst>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80" formatCode="#,##0_ "/>
    <numFmt numFmtId="181" formatCode="0.00_ "/>
  </numFmts>
  <fonts count="10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4"/>
      <name val="微软雅黑"/>
      <family val="2"/>
      <charset val="134"/>
    </font>
    <font>
      <b/>
      <sz val="12"/>
      <name val="微软雅黑"/>
      <family val="2"/>
      <charset val="134"/>
    </font>
    <font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180" fontId="3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5" fillId="0" borderId="2" xfId="0" applyNumberFormat="1" applyFont="1" applyBorder="1" applyAlignment="1">
      <alignment horizontal="center" vertical="center" wrapText="1"/>
    </xf>
    <xf numFmtId="0" fontId="6" fillId="0" borderId="0" xfId="0" applyFont="1">
      <alignment vertical="center"/>
    </xf>
    <xf numFmtId="180" fontId="3" fillId="2" borderId="6" xfId="0" applyNumberFormat="1" applyFont="1" applyFill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7" xfId="0" applyFont="1" applyBorder="1">
      <alignment vertical="center"/>
    </xf>
    <xf numFmtId="0" fontId="0" fillId="0" borderId="0" xfId="0" applyAlignment="1">
      <alignment vertical="center" wrapText="1"/>
    </xf>
    <xf numFmtId="0" fontId="8" fillId="0" borderId="0" xfId="0" applyFont="1">
      <alignment vertical="center"/>
    </xf>
    <xf numFmtId="181" fontId="8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180" fontId="4" fillId="0" borderId="9" xfId="0" applyNumberFormat="1" applyFont="1" applyBorder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left" vertical="center" wrapText="1"/>
    </xf>
    <xf numFmtId="181" fontId="0" fillId="0" borderId="0" xfId="0" applyNumberFormat="1">
      <alignment vertical="center"/>
    </xf>
    <xf numFmtId="181" fontId="1" fillId="0" borderId="0" xfId="0" applyNumberFormat="1" applyFont="1">
      <alignment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zoomScale="80" zoomScaleNormal="80" workbookViewId="0">
      <selection activeCell="B9" sqref="B9"/>
    </sheetView>
  </sheetViews>
  <sheetFormatPr baseColWidth="10" defaultColWidth="9.1640625" defaultRowHeight="14"/>
  <cols>
    <col min="1" max="1" width="22.5" customWidth="1"/>
    <col min="2" max="2" width="58.83203125" customWidth="1"/>
    <col min="3" max="3" width="12.83203125" customWidth="1"/>
    <col min="4" max="4" width="29.1640625" customWidth="1"/>
    <col min="5" max="5" width="19.5" customWidth="1"/>
    <col min="6" max="6" width="18.83203125" customWidth="1"/>
    <col min="8" max="8" width="13.1640625" customWidth="1"/>
    <col min="9" max="9" width="23.1640625" customWidth="1"/>
  </cols>
  <sheetData>
    <row r="1" spans="1:6" ht="54" customHeight="1">
      <c r="A1" s="16" t="s">
        <v>0</v>
      </c>
      <c r="B1" s="17"/>
      <c r="C1" s="17"/>
      <c r="D1" s="17"/>
      <c r="E1" s="9"/>
      <c r="F1" s="9"/>
    </row>
    <row r="2" spans="1:6" s="1" customFormat="1" ht="37.25" customHeight="1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10" t="s">
        <v>6</v>
      </c>
    </row>
    <row r="3" spans="1:6" s="1" customFormat="1" ht="67" customHeight="1">
      <c r="A3" s="4" t="s">
        <v>7</v>
      </c>
      <c r="B3" s="5" t="s">
        <v>8</v>
      </c>
      <c r="C3" s="6">
        <v>33</v>
      </c>
      <c r="D3" s="6" t="s">
        <v>9</v>
      </c>
      <c r="E3" s="11">
        <v>600</v>
      </c>
      <c r="F3" s="12">
        <f t="shared" ref="F3:F24" si="0">C3*E3</f>
        <v>19800</v>
      </c>
    </row>
    <row r="4" spans="1:6" s="1" customFormat="1" ht="41" customHeight="1">
      <c r="A4" s="19" t="s">
        <v>10</v>
      </c>
      <c r="B4" s="5" t="s">
        <v>11</v>
      </c>
      <c r="C4" s="6">
        <v>1</v>
      </c>
      <c r="D4" s="6" t="s">
        <v>12</v>
      </c>
      <c r="E4" s="11">
        <v>7724.5</v>
      </c>
      <c r="F4" s="12">
        <f t="shared" si="0"/>
        <v>7724.5</v>
      </c>
    </row>
    <row r="5" spans="1:6" s="1" customFormat="1" ht="34" customHeight="1">
      <c r="A5" s="20"/>
      <c r="B5" s="5" t="s">
        <v>13</v>
      </c>
      <c r="C5" s="6">
        <v>1</v>
      </c>
      <c r="D5" s="6" t="s">
        <v>12</v>
      </c>
      <c r="E5" s="11">
        <f>14807+6055</f>
        <v>20862</v>
      </c>
      <c r="F5" s="12">
        <f t="shared" si="0"/>
        <v>20862</v>
      </c>
    </row>
    <row r="6" spans="1:6" s="1" customFormat="1" ht="34" customHeight="1">
      <c r="A6" s="20"/>
      <c r="B6" s="26" t="s">
        <v>38</v>
      </c>
      <c r="C6" s="24">
        <v>10</v>
      </c>
      <c r="D6" s="24" t="s">
        <v>12</v>
      </c>
      <c r="E6" s="25">
        <v>1900</v>
      </c>
      <c r="F6" s="12">
        <f t="shared" si="0"/>
        <v>19000</v>
      </c>
    </row>
    <row r="7" spans="1:6" s="1" customFormat="1" ht="34" customHeight="1">
      <c r="A7" s="20"/>
      <c r="B7" s="26" t="s">
        <v>39</v>
      </c>
      <c r="C7" s="24">
        <v>10</v>
      </c>
      <c r="D7" s="24" t="s">
        <v>12</v>
      </c>
      <c r="E7" s="25">
        <v>1900</v>
      </c>
      <c r="F7" s="12">
        <f t="shared" si="0"/>
        <v>19000</v>
      </c>
    </row>
    <row r="8" spans="1:6" s="1" customFormat="1" ht="55.25" customHeight="1">
      <c r="A8" s="20"/>
      <c r="B8" s="7" t="s">
        <v>40</v>
      </c>
      <c r="C8" s="6">
        <v>4</v>
      </c>
      <c r="D8" s="6" t="s">
        <v>12</v>
      </c>
      <c r="E8" s="11">
        <v>2600</v>
      </c>
      <c r="F8" s="12">
        <f t="shared" ref="F8" si="1">C8*E8</f>
        <v>10400</v>
      </c>
    </row>
    <row r="9" spans="1:6" s="1" customFormat="1" ht="55.25" customHeight="1">
      <c r="A9" s="21"/>
      <c r="B9" s="7" t="s">
        <v>41</v>
      </c>
      <c r="C9" s="6">
        <v>1</v>
      </c>
      <c r="D9" s="6" t="s">
        <v>12</v>
      </c>
      <c r="E9" s="11">
        <v>1500</v>
      </c>
      <c r="F9" s="12">
        <f t="shared" si="0"/>
        <v>1500</v>
      </c>
    </row>
    <row r="10" spans="1:6" s="1" customFormat="1" ht="41" customHeight="1">
      <c r="A10" s="19" t="s">
        <v>14</v>
      </c>
      <c r="B10" s="5" t="s">
        <v>15</v>
      </c>
      <c r="C10" s="6">
        <v>1</v>
      </c>
      <c r="D10" s="6" t="s">
        <v>12</v>
      </c>
      <c r="E10" s="11">
        <v>11545</v>
      </c>
      <c r="F10" s="12">
        <f t="shared" si="0"/>
        <v>11545</v>
      </c>
    </row>
    <row r="11" spans="1:6" s="1" customFormat="1" ht="41" customHeight="1">
      <c r="A11" s="20"/>
      <c r="B11" s="5" t="s">
        <v>16</v>
      </c>
      <c r="C11" s="6">
        <v>1</v>
      </c>
      <c r="D11" s="6" t="s">
        <v>12</v>
      </c>
      <c r="E11" s="11">
        <v>890</v>
      </c>
      <c r="F11" s="12">
        <f t="shared" si="0"/>
        <v>890</v>
      </c>
    </row>
    <row r="12" spans="1:6" s="1" customFormat="1" ht="41" customHeight="1">
      <c r="A12" s="20"/>
      <c r="B12" s="5" t="s">
        <v>17</v>
      </c>
      <c r="C12" s="6">
        <v>1</v>
      </c>
      <c r="D12" s="6" t="s">
        <v>12</v>
      </c>
      <c r="E12" s="11">
        <v>1068</v>
      </c>
      <c r="F12" s="12">
        <f t="shared" si="0"/>
        <v>1068</v>
      </c>
    </row>
    <row r="13" spans="1:6" s="1" customFormat="1" ht="41" customHeight="1">
      <c r="A13" s="21"/>
      <c r="B13" s="5" t="s">
        <v>18</v>
      </c>
      <c r="C13" s="6">
        <v>40</v>
      </c>
      <c r="D13" s="6" t="s">
        <v>9</v>
      </c>
      <c r="E13" s="11">
        <v>120</v>
      </c>
      <c r="F13" s="12">
        <f t="shared" si="0"/>
        <v>4800</v>
      </c>
    </row>
    <row r="14" spans="1:6" s="1" customFormat="1" ht="41" customHeight="1">
      <c r="A14" s="20" t="s">
        <v>19</v>
      </c>
      <c r="B14" s="7" t="s">
        <v>20</v>
      </c>
      <c r="C14" s="6">
        <v>1</v>
      </c>
      <c r="D14" s="6" t="s">
        <v>21</v>
      </c>
      <c r="E14" s="11">
        <v>320</v>
      </c>
      <c r="F14" s="12">
        <f t="shared" si="0"/>
        <v>320</v>
      </c>
    </row>
    <row r="15" spans="1:6" s="1" customFormat="1" ht="41" customHeight="1">
      <c r="A15" s="20"/>
      <c r="B15" s="7" t="s">
        <v>22</v>
      </c>
      <c r="C15" s="6">
        <v>12</v>
      </c>
      <c r="D15" s="6" t="s">
        <v>21</v>
      </c>
      <c r="E15" s="11">
        <v>70</v>
      </c>
      <c r="F15" s="12">
        <f t="shared" si="0"/>
        <v>840</v>
      </c>
    </row>
    <row r="16" spans="1:6" s="1" customFormat="1" ht="41" customHeight="1">
      <c r="A16" s="20"/>
      <c r="B16" s="7" t="s">
        <v>23</v>
      </c>
      <c r="C16" s="6">
        <v>26</v>
      </c>
      <c r="D16" s="6" t="s">
        <v>21</v>
      </c>
      <c r="E16" s="11">
        <v>15</v>
      </c>
      <c r="F16" s="12">
        <f t="shared" si="0"/>
        <v>390</v>
      </c>
    </row>
    <row r="17" spans="1:9" s="1" customFormat="1" ht="41" customHeight="1">
      <c r="A17" s="20"/>
      <c r="B17" s="7" t="s">
        <v>24</v>
      </c>
      <c r="C17" s="6">
        <v>4</v>
      </c>
      <c r="D17" s="6" t="s">
        <v>21</v>
      </c>
      <c r="E17" s="11">
        <v>60</v>
      </c>
      <c r="F17" s="12">
        <f t="shared" si="0"/>
        <v>240</v>
      </c>
    </row>
    <row r="18" spans="1:9" s="1" customFormat="1" ht="41" customHeight="1">
      <c r="A18" s="20"/>
      <c r="B18" s="7" t="s">
        <v>25</v>
      </c>
      <c r="C18" s="6">
        <v>1</v>
      </c>
      <c r="D18" s="6" t="s">
        <v>21</v>
      </c>
      <c r="E18" s="11">
        <v>900</v>
      </c>
      <c r="F18" s="12">
        <f t="shared" si="0"/>
        <v>900</v>
      </c>
    </row>
    <row r="19" spans="1:9" s="1" customFormat="1" ht="41" customHeight="1">
      <c r="A19" s="20"/>
      <c r="B19" s="7" t="s">
        <v>26</v>
      </c>
      <c r="C19" s="6">
        <v>40</v>
      </c>
      <c r="D19" s="6" t="s">
        <v>21</v>
      </c>
      <c r="E19" s="11">
        <v>15</v>
      </c>
      <c r="F19" s="12">
        <f t="shared" si="0"/>
        <v>600</v>
      </c>
    </row>
    <row r="20" spans="1:9" s="1" customFormat="1" ht="41" customHeight="1">
      <c r="A20" s="21"/>
      <c r="B20" s="7" t="s">
        <v>27</v>
      </c>
      <c r="C20" s="6">
        <v>1</v>
      </c>
      <c r="D20" s="6" t="s">
        <v>21</v>
      </c>
      <c r="E20" s="11">
        <v>151</v>
      </c>
      <c r="F20" s="12">
        <f t="shared" si="0"/>
        <v>151</v>
      </c>
    </row>
    <row r="21" spans="1:9" s="1" customFormat="1" ht="41" customHeight="1">
      <c r="A21" s="22" t="s">
        <v>36</v>
      </c>
      <c r="B21" s="23" t="s">
        <v>37</v>
      </c>
      <c r="C21" s="24">
        <v>1</v>
      </c>
      <c r="D21" s="24" t="s">
        <v>21</v>
      </c>
      <c r="E21" s="25">
        <v>47270</v>
      </c>
      <c r="F21" s="25">
        <v>47270</v>
      </c>
    </row>
    <row r="22" spans="1:9" s="1" customFormat="1" ht="66" customHeight="1">
      <c r="A22" s="19" t="s">
        <v>28</v>
      </c>
      <c r="B22" s="7" t="s">
        <v>29</v>
      </c>
      <c r="C22" s="6">
        <v>14</v>
      </c>
      <c r="D22" s="6" t="s">
        <v>9</v>
      </c>
      <c r="E22" s="11">
        <v>500</v>
      </c>
      <c r="F22" s="12">
        <f t="shared" si="0"/>
        <v>7000</v>
      </c>
    </row>
    <row r="23" spans="1:9" s="1" customFormat="1" ht="58" customHeight="1">
      <c r="A23" s="21"/>
      <c r="B23" s="7" t="s">
        <v>30</v>
      </c>
      <c r="C23" s="6">
        <v>14</v>
      </c>
      <c r="D23" s="6" t="s">
        <v>9</v>
      </c>
      <c r="E23" s="11">
        <v>200</v>
      </c>
      <c r="F23" s="12">
        <f t="shared" si="0"/>
        <v>2800</v>
      </c>
      <c r="I23" s="28"/>
    </row>
    <row r="24" spans="1:9" s="1" customFormat="1" ht="41" customHeight="1">
      <c r="A24" s="4" t="s">
        <v>31</v>
      </c>
      <c r="B24" s="8">
        <v>0.1</v>
      </c>
      <c r="C24" s="6">
        <v>1</v>
      </c>
      <c r="D24" s="6" t="s">
        <v>32</v>
      </c>
      <c r="E24" s="11">
        <f>SUM(F3:F23)*0.1</f>
        <v>17710.05</v>
      </c>
      <c r="F24" s="12">
        <f t="shared" si="0"/>
        <v>17710.05</v>
      </c>
    </row>
    <row r="25" spans="1:9" ht="41" customHeight="1">
      <c r="A25" s="18" t="s">
        <v>33</v>
      </c>
      <c r="B25" s="18"/>
      <c r="C25" s="18"/>
      <c r="D25" s="18"/>
      <c r="E25" s="18"/>
      <c r="F25" s="12">
        <f>SUM(F3:F24)</f>
        <v>194810.55</v>
      </c>
      <c r="H25" s="13"/>
      <c r="I25" s="13"/>
    </row>
    <row r="28" spans="1:9" ht="18">
      <c r="E28" s="14" t="s">
        <v>34</v>
      </c>
      <c r="F28" s="15">
        <v>195000</v>
      </c>
      <c r="I28" s="27"/>
    </row>
    <row r="29" spans="1:9" ht="18">
      <c r="E29" s="14" t="s">
        <v>35</v>
      </c>
      <c r="F29" s="14">
        <f>F28-F25</f>
        <v>189.45000000001164</v>
      </c>
    </row>
  </sheetData>
  <mergeCells count="6">
    <mergeCell ref="A1:D1"/>
    <mergeCell ref="A25:E25"/>
    <mergeCell ref="A4:A9"/>
    <mergeCell ref="A10:A13"/>
    <mergeCell ref="A14:A20"/>
    <mergeCell ref="A22:A23"/>
  </mergeCells>
  <phoneticPr fontId="9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songshuangshuang</dc:creator>
  <cp:lastModifiedBy>双双 宋</cp:lastModifiedBy>
  <dcterms:created xsi:type="dcterms:W3CDTF">2024-09-20T04:08:00Z</dcterms:created>
  <dcterms:modified xsi:type="dcterms:W3CDTF">2024-11-01T10:22:57Z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F4CF26C6E39ACA9F3B1FF966CAEB73F4_43</vt:lpwstr>
  </property>
  <property fmtid="{D5CDD505-2E9C-101B-9397-08002B2CF9AE}" pid="3" name="KSOProductBuildVer">
    <vt:lpwstr>2052-6.11.0.8885</vt:lpwstr>
  </property>
</Properties>
</file>