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<sst xmlns="http://schemas.openxmlformats.org/spreadsheetml/2006/main" count="88">
  <si>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</si>
  <si>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</si>
  <si>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</si>
  <si>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</si>
  <si>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</si>
  <si>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</si>
  <si>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</si>
  <si>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</si>
  <si>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</si>
  <si>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</si>
  <si>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</si>
  <si>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</si>
  <si>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</si>
  <si>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</si>
  <si>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</si>
  <si>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</si>
  <si>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</si>
  <si>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</si>
  <si>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</si>
  <si>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</si>
  <si>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</si>
  <si>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</si>
  <si>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媒体备用金，52人</t>
  </si>
  <si>
    <t>需有客户邮件确认，并抄送合规部。</t>
  </si>
  <si>
    <t>交通费，火车票报销</t>
  </si>
  <si>
    <t>朗明踩点</t>
  </si>
  <si>
    <t>其他不可预知费用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</si>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</sst>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21" borderId="23" applyNumberFormat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2" fillId="31" borderId="2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" sqref="I2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3.1111111111111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45000</v>
      </c>
      <c r="D17" s="64">
        <v>1</v>
      </c>
      <c r="E17" s="63">
        <f t="shared" si="2"/>
        <v>45000</v>
      </c>
      <c r="F17" s="63">
        <v>0</v>
      </c>
      <c r="G17" s="63">
        <v>0</v>
      </c>
      <c r="H17" s="63">
        <f t="shared" si="0"/>
        <v>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 t="s">
        <v>25</v>
      </c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 t="s">
        <v>26</v>
      </c>
      <c r="J20" s="90"/>
    </row>
    <row r="21" s="50" customFormat="1" customHeight="1" spans="1:10">
      <c r="A21" s="65"/>
      <c r="B21" s="66" t="s">
        <v>27</v>
      </c>
      <c r="C21" s="67">
        <f>SUM(C17)</f>
        <v>45000</v>
      </c>
      <c r="D21" s="67">
        <f t="shared" ref="D21:E21" si="4">SUM(D17)</f>
        <v>1</v>
      </c>
      <c r="E21" s="67">
        <f t="shared" si="4"/>
        <v>45000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28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29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30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31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32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33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34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35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36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37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38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39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40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41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42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43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44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45</v>
      </c>
      <c r="C45" s="63">
        <v>0</v>
      </c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46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47</v>
      </c>
      <c r="C53" s="67">
        <f>SUM(C52,C44,C40,C37,C32,C27,C24,C21,C16,C13)</f>
        <v>45000</v>
      </c>
      <c r="D53" s="67">
        <f t="shared" ref="D53:H53" si="22">SUM(D52,D44,D40,D37,D32,D27,D24,D21,D16,D13)</f>
        <v>3</v>
      </c>
      <c r="E53" s="67">
        <f t="shared" si="22"/>
        <v>45000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48</v>
      </c>
      <c r="B57" s="76"/>
      <c r="C57" s="77" t="s">
        <v>49</v>
      </c>
      <c r="D57" s="77"/>
      <c r="E57" s="77" t="s">
        <v>50</v>
      </c>
      <c r="F57" s="77"/>
      <c r="G57" s="77" t="s">
        <v>51</v>
      </c>
      <c r="H57" s="77"/>
      <c r="I57" s="96" t="s">
        <v>52</v>
      </c>
    </row>
    <row r="58" customHeight="1" spans="1:9">
      <c r="A58" s="78">
        <f>E53</f>
        <v>45000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45000</v>
      </c>
    </row>
    <row r="60" customHeight="1" spans="1:9">
      <c r="A60" s="80" t="s">
        <v>53</v>
      </c>
      <c r="B60" s="81"/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5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6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0"/>
      <c r="J11" s="41"/>
      <c r="K11" s="42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0</v>
      </c>
      <c r="H12" s="25"/>
      <c r="I12" s="40"/>
      <c r="J12" s="41"/>
      <c r="K12" s="42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0"/>
      <c r="J13" s="41"/>
      <c r="K13" s="42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0</v>
      </c>
      <c r="H14" s="25"/>
      <c r="I14" s="40"/>
      <c r="J14" s="41"/>
      <c r="K14" s="42" t="s">
        <v>78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54</v>
      </c>
      <c r="G23" s="16" t="s">
        <v>82</v>
      </c>
      <c r="H23" s="16"/>
      <c r="I23" s="16"/>
      <c r="J23" s="16" t="s">
        <v>56</v>
      </c>
      <c r="K23" s="16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5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47</v>
      </c>
      <c r="J33" s="25"/>
      <c r="K33" s="48" t="s">
        <v>70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81</v>
      </c>
      <c r="C38" s="16"/>
      <c r="D38" s="16"/>
      <c r="E38" s="16"/>
      <c r="F38" s="16" t="s">
        <v>54</v>
      </c>
      <c r="G38" s="16" t="s">
        <v>82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2017-11-20T11:18:56Z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