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北京丰大国际酒店" sheetId="4" r:id="rId1"/>
  </sheets>
  <calcPr calcId="144525"/>
</workbook>
</file>

<file path=xl/sharedStrings.xml><?xml version="1.0" encoding="utf-8"?>
<sst xmlns="http://schemas.openxmlformats.org/spreadsheetml/2006/main" count="39" uniqueCount="38">
  <si>
    <t xml:space="preserve">Event:                 </t>
  </si>
  <si>
    <t>德科北京区域会</t>
  </si>
  <si>
    <t xml:space="preserve">Date:                  </t>
  </si>
  <si>
    <t xml:space="preserve">VENUE:                  </t>
  </si>
  <si>
    <t xml:space="preserve">Number of person:       </t>
  </si>
  <si>
    <t>150人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</si>
  <si>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</si>
  <si>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</si>
  <si>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</si>
  <si>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</si>
  <si>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</si>
  <si>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</si>
  <si>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</si>
  <si>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</si>
  <si>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</si>
  <si>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北京丰大国际酒店</t>
  </si>
  <si>
    <t>会场租金</t>
  </si>
  <si>
    <t>半天</t>
  </si>
  <si>
    <r>
      <t>350</t>
    </r>
    <r>
      <rPr>
        <sz val="12"/>
        <color rgb="FF000000"/>
        <rFont val="宋体"/>
        <charset val="134"/>
      </rPr>
      <t>平米，包含</t>
    </r>
    <r>
      <rPr>
        <sz val="12"/>
        <color rgb="FF000000"/>
        <rFont val="Songti SC Regular"/>
        <charset val="134"/>
      </rPr>
      <t>LED</t>
    </r>
    <r>
      <rPr>
        <sz val="12"/>
        <color rgb="FF000000"/>
        <rFont val="宋体"/>
        <charset val="134"/>
      </rPr>
      <t>使用费用</t>
    </r>
  </si>
  <si>
    <t>酒店房间</t>
  </si>
  <si>
    <t>间</t>
  </si>
  <si>
    <r>
      <t>预计</t>
    </r>
    <r>
      <rPr>
        <sz val="12"/>
        <color rgb="FF000000"/>
        <rFont val="Songti SC Regular"/>
        <charset val="134"/>
      </rPr>
      <t>20</t>
    </r>
    <r>
      <rPr>
        <sz val="12"/>
        <color rgb="FF000000"/>
        <rFont val="宋体"/>
        <charset val="134"/>
      </rPr>
      <t>间，根据实际住房需求调整</t>
    </r>
  </si>
  <si>
    <t>晚宴餐费</t>
  </si>
  <si>
    <t>桌</t>
  </si>
  <si>
    <r>
      <rPr>
        <sz val="12"/>
        <color rgb="FF000000"/>
        <rFont val="Songti SC Regular"/>
        <charset val="134"/>
      </rPr>
      <t>2500/</t>
    </r>
    <r>
      <rPr>
        <sz val="12"/>
        <color rgb="FF000000"/>
        <rFont val="宋体"/>
        <charset val="134"/>
      </rPr>
      <t>桌起，可根据要求调整菜单</t>
    </r>
  </si>
  <si>
    <t>自带酒水服务费</t>
  </si>
  <si>
    <t>酒店收取自带酒水服务费</t>
  </si>
  <si>
    <t>酒水预留</t>
  </si>
  <si>
    <t>项</t>
  </si>
  <si>
    <t>横幅</t>
  </si>
  <si>
    <t>条</t>
  </si>
  <si>
    <t>工作人员费用</t>
  </si>
  <si>
    <t>人</t>
  </si>
  <si>
    <t>Total小计</t>
  </si>
  <si>
    <t>总计</t>
  </si>
  <si>
    <t>服务费</t>
  </si>
  <si>
    <t>合计（不含6%增值税）</t>
  </si>
  <si>
    <t>酒店二层黄山厅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</si>
</sst>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2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3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13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 applyProtection="0">
      <alignment vertical="center"/>
    </xf>
  </cellStyleXfs>
  <cellXfs count="33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7" fillId="0" borderId="8" xfId="44" applyFont="1" applyFill="1" applyBorder="1" applyAlignment="1" applyProtection="1">
      <alignment horizontal="left" vertical="center" wrapText="1"/>
      <protection hidden="1"/>
    </xf>
    <xf numFmtId="0" fontId="7" fillId="0" borderId="1" xfId="44" applyFont="1" applyFill="1" applyBorder="1" applyAlignment="1" applyProtection="1">
      <alignment horizontal="center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52" applyFont="1" applyFill="1" applyBorder="1" applyAlignment="1">
      <alignment horizontal="center" vertical="center"/>
    </xf>
    <xf numFmtId="0" fontId="9" fillId="2" borderId="3" xfId="52" applyFont="1" applyFill="1" applyBorder="1" applyAlignment="1">
      <alignment horizontal="center" vertical="center"/>
    </xf>
    <xf numFmtId="0" fontId="9" fillId="2" borderId="4" xfId="52" applyFont="1" applyFill="1" applyBorder="1" applyAlignment="1">
      <alignment horizontal="center" vertical="center"/>
    </xf>
    <xf numFmtId="0" fontId="10" fillId="2" borderId="1" xfId="52" applyFont="1" applyFill="1" applyBorder="1">
      <alignment vertical="center"/>
    </xf>
    <xf numFmtId="0" fontId="9" fillId="4" borderId="2" xfId="52" applyFont="1" applyFill="1" applyBorder="1" applyAlignment="1">
      <alignment horizontal="center" vertical="center"/>
    </xf>
    <xf numFmtId="0" fontId="9" fillId="4" borderId="3" xfId="52" applyFont="1" applyFill="1" applyBorder="1" applyAlignment="1">
      <alignment horizontal="center" vertical="center"/>
    </xf>
    <xf numFmtId="0" fontId="9" fillId="4" borderId="4" xfId="52" applyFont="1" applyFill="1" applyBorder="1" applyAlignment="1">
      <alignment horizontal="center" vertical="center"/>
    </xf>
    <xf numFmtId="0" fontId="11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20</xdr:row>
      <xdr:rowOff>133350</xdr:rowOff>
    </xdr:from>
    <xdr:to>
      <xdr:col>2</xdr:col>
      <xdr:colOff>816610</xdr:colOff>
      <xdr:row>34</xdr:row>
      <xdr:rowOff>62230</xdr:rowOff>
    </xdr:to>
    <xdr:pic>
      <xdr:nvPicPr>
        <xdr:cNvPr id="2" name="图片 1" descr="ccd75f1bcc4c0d5014332893c8b3c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057650"/>
          <a:ext cx="3283585" cy="246253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20</xdr:row>
      <xdr:rowOff>133350</xdr:rowOff>
    </xdr:from>
    <xdr:to>
      <xdr:col>6</xdr:col>
      <xdr:colOff>577850</xdr:colOff>
      <xdr:row>34</xdr:row>
      <xdr:rowOff>91440</xdr:rowOff>
    </xdr:to>
    <xdr:pic>
      <xdr:nvPicPr>
        <xdr:cNvPr id="3" name="图片 2" descr="a1367d256b2cd11ee3a38a990295db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24250" y="4057650"/>
          <a:ext cx="3321050" cy="249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10" sqref="B10:C10"/>
    </sheetView>
  </sheetViews>
  <sheetFormatPr defaultColWidth="9" defaultRowHeight="14.25" outlineLevelCol="7"/>
  <cols>
    <col min="1" max="1" width="23.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43783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 t="s">
        <v>5</v>
      </c>
      <c r="C4" s="3"/>
      <c r="D4" s="3"/>
      <c r="E4" s="3"/>
      <c r="F4" s="3"/>
      <c r="G4" s="3"/>
      <c r="H4" s="4"/>
    </row>
    <row r="5" ht="16.5" spans="1:8">
      <c r="A5" s="1" t="s">
        <v>6</v>
      </c>
      <c r="B5" s="2"/>
      <c r="C5" s="3"/>
      <c r="D5" s="3"/>
      <c r="E5" s="3"/>
      <c r="F5" s="3"/>
      <c r="G5" s="3"/>
      <c r="H5" s="4"/>
    </row>
    <row r="6" ht="16.5" spans="1:8">
      <c r="A6" s="1" t="s">
        <v>7</v>
      </c>
      <c r="B6" s="2"/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2"/>
      <c r="D8" s="13">
        <v>14300</v>
      </c>
      <c r="E8" s="14">
        <v>1</v>
      </c>
      <c r="F8" s="12" t="s">
        <v>17</v>
      </c>
      <c r="G8" s="13">
        <f t="shared" ref="G8:G14" si="0">D8*E8</f>
        <v>14300</v>
      </c>
      <c r="H8" s="15" t="s">
        <v>18</v>
      </c>
    </row>
    <row r="9" ht="15" spans="1:8">
      <c r="A9" s="11"/>
      <c r="B9" s="12" t="s">
        <v>19</v>
      </c>
      <c r="C9" s="12"/>
      <c r="D9" s="13">
        <v>568</v>
      </c>
      <c r="E9" s="14">
        <v>20</v>
      </c>
      <c r="F9" s="12" t="s">
        <v>20</v>
      </c>
      <c r="G9" s="13">
        <f t="shared" si="0"/>
        <v>11360</v>
      </c>
      <c r="H9" s="16" t="s">
        <v>21</v>
      </c>
    </row>
    <row r="10" ht="15" spans="1:8">
      <c r="A10" s="11"/>
      <c r="B10" s="17" t="s">
        <v>22</v>
      </c>
      <c r="C10" s="14"/>
      <c r="D10" s="13">
        <v>2500</v>
      </c>
      <c r="E10" s="14">
        <v>15</v>
      </c>
      <c r="F10" s="12" t="s">
        <v>23</v>
      </c>
      <c r="G10" s="13">
        <f t="shared" si="0"/>
        <v>37500</v>
      </c>
      <c r="H10" s="15" t="s">
        <v>24</v>
      </c>
    </row>
    <row r="11" ht="15" spans="1:8">
      <c r="A11" s="11"/>
      <c r="B11" s="17" t="s">
        <v>25</v>
      </c>
      <c r="C11" s="14"/>
      <c r="D11" s="13">
        <v>1000</v>
      </c>
      <c r="E11" s="14">
        <v>1</v>
      </c>
      <c r="F11" s="12" t="s">
        <v>23</v>
      </c>
      <c r="G11" s="13">
        <f t="shared" si="0"/>
        <v>1000</v>
      </c>
      <c r="H11" s="16" t="s">
        <v>26</v>
      </c>
    </row>
    <row r="12" ht="15" spans="1:8">
      <c r="A12" s="11"/>
      <c r="B12" s="17" t="s">
        <v>27</v>
      </c>
      <c r="C12" s="14"/>
      <c r="D12" s="13">
        <v>8000</v>
      </c>
      <c r="E12" s="14">
        <v>1</v>
      </c>
      <c r="F12" s="12" t="s">
        <v>28</v>
      </c>
      <c r="G12" s="13">
        <f t="shared" si="0"/>
        <v>8000</v>
      </c>
      <c r="H12" s="18"/>
    </row>
    <row r="13" ht="15" spans="1:8">
      <c r="A13" s="11"/>
      <c r="B13" s="12" t="s">
        <v>29</v>
      </c>
      <c r="C13" s="14"/>
      <c r="D13" s="13">
        <v>300</v>
      </c>
      <c r="E13" s="14">
        <v>1</v>
      </c>
      <c r="F13" s="12" t="s">
        <v>30</v>
      </c>
      <c r="G13" s="13">
        <f t="shared" si="0"/>
        <v>300</v>
      </c>
      <c r="H13" s="18"/>
    </row>
    <row r="14" ht="15" spans="1:8">
      <c r="A14" s="11"/>
      <c r="B14" s="19" t="s">
        <v>31</v>
      </c>
      <c r="C14" s="20"/>
      <c r="D14" s="13">
        <v>500</v>
      </c>
      <c r="E14" s="14">
        <v>1</v>
      </c>
      <c r="F14" s="12" t="s">
        <v>32</v>
      </c>
      <c r="G14" s="13">
        <f t="shared" si="0"/>
        <v>500</v>
      </c>
      <c r="H14" s="18"/>
    </row>
    <row r="15" ht="15.75" spans="1:8">
      <c r="A15" s="21"/>
      <c r="B15" s="22" t="s">
        <v>33</v>
      </c>
      <c r="C15" s="22"/>
      <c r="D15" s="22"/>
      <c r="E15" s="22"/>
      <c r="F15" s="22"/>
      <c r="G15" s="23">
        <f>SUM(G8:G14)</f>
        <v>72960</v>
      </c>
      <c r="H15" s="24"/>
    </row>
    <row r="16" ht="15" spans="1:8">
      <c r="A16" s="25" t="s">
        <v>34</v>
      </c>
      <c r="B16" s="26"/>
      <c r="C16" s="26"/>
      <c r="D16" s="26"/>
      <c r="E16" s="26"/>
      <c r="F16" s="27"/>
      <c r="G16" s="13">
        <f>SUM(G15)</f>
        <v>72960</v>
      </c>
      <c r="H16" s="28"/>
    </row>
    <row r="17" ht="15" spans="1:8">
      <c r="A17" s="25" t="s">
        <v>35</v>
      </c>
      <c r="B17" s="26"/>
      <c r="C17" s="26"/>
      <c r="D17" s="26"/>
      <c r="E17" s="26"/>
      <c r="F17" s="27"/>
      <c r="G17" s="13">
        <f>G16*0.1</f>
        <v>7296</v>
      </c>
      <c r="H17" s="28"/>
    </row>
    <row r="18" ht="15" spans="1:8">
      <c r="A18" s="29" t="s">
        <v>36</v>
      </c>
      <c r="B18" s="30"/>
      <c r="C18" s="30"/>
      <c r="D18" s="30"/>
      <c r="E18" s="30"/>
      <c r="F18" s="31"/>
      <c r="G18" s="23">
        <f>SUM(G16:G17)</f>
        <v>80256</v>
      </c>
      <c r="H18" s="28"/>
    </row>
    <row r="20" spans="1:4">
      <c r="A20" s="32" t="s">
        <v>37</v>
      </c>
      <c r="D20" s="32"/>
    </row>
  </sheetData>
  <mergeCells count="19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E15"/>
    <mergeCell ref="A16:F16"/>
    <mergeCell ref="A17:F17"/>
    <mergeCell ref="A18:F18"/>
    <mergeCell ref="A8:A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北京丰大国际酒店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2019-11-05T01:49:11Z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