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<sst xmlns="http://schemas.openxmlformats.org/spreadsheetml/2006/main" count="96">
  <si>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</si>
  <si>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 xml:space="preserve">团号HMEA-201102-APZ200
</t>
  </si>
  <si>
    <t>会议日期：2020.12.04.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</si>
  <si>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</si>
  <si>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</si>
  <si>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</si>
  <si>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</si>
  <si>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</si>
  <si>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</si>
  <si>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</si>
  <si>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</si>
  <si>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</si>
  <si>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</si>
  <si>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</si>
  <si>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</si>
  <si>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</si>
  <si>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</si>
  <si>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</si>
  <si>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</si>
  <si>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</si>
  <si>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</si>
  <si>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</si>
  <si>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</si>
  <si>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</si>
  <si>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</si>
  <si>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</si>
  <si>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</si>
  <si>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</si>
  <si>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</si>
  <si>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</si>
  <si>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</si>
  <si>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</si>
  <si>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</si>
  <si>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</si>
  <si>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</si>
  <si>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</si>
  <si>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</si>
  <si>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</si>
  <si>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</si>
  <si>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</si>
  <si>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</si>
  <si>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</si>
  <si>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地接费旅游团费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</si>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</sst>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4" formatCode="_ &quot;￥&quot;* #,##0.00_ ;_ &quot;￥&quot;* \-#,##0.00_ ;_ &quot;￥&quot;* &quot;-&quot;??_ ;_ @_ "/>
    <numFmt numFmtId="177" formatCode="0.00_);[Red]\(0.00\)"/>
    <numFmt numFmtId="178" formatCode="0.00_ "/>
    <numFmt numFmtId="43" formatCode="_ * #,##0.00_ ;_ * \-#,##0.00_ ;_ * &quot;-&quot;??_ ;_ @_ "/>
    <numFmt numFmtId="179" formatCode="#,##0.00_ "/>
    <numFmt numFmtId="180" formatCode="#,##0.00;[Red]#,##0.00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8" borderId="1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22" sqref="I2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5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6"/>
      <c r="J8" s="87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6"/>
      <c r="J9" s="88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6"/>
      <c r="J10" s="88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6"/>
      <c r="J11" s="88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6"/>
      <c r="J12" s="88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9"/>
      <c r="J13" s="90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6"/>
      <c r="J14" s="87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6"/>
      <c r="J15" s="88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9"/>
      <c r="J16" s="90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6"/>
      <c r="J17" s="91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6"/>
      <c r="J18" s="92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6"/>
      <c r="J19" s="92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6"/>
      <c r="J20" s="92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9"/>
      <c r="J21" s="93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6"/>
      <c r="J22" s="91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6"/>
      <c r="J23" s="92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9"/>
      <c r="J24" s="93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6"/>
      <c r="J25" s="87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6"/>
      <c r="J26" s="88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9"/>
      <c r="J27" s="90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6"/>
      <c r="J28" s="87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6"/>
      <c r="J29" s="92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6"/>
      <c r="J30" s="92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6"/>
      <c r="J31" s="92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9"/>
      <c r="J32" s="93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6"/>
      <c r="J33" s="94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6"/>
      <c r="J34" s="95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6"/>
      <c r="J35" s="95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6"/>
      <c r="J36" s="95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9"/>
      <c r="J37" s="96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6"/>
      <c r="J38" s="91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6"/>
      <c r="J39" s="92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9"/>
      <c r="J40" s="93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6"/>
      <c r="J41" s="87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6"/>
      <c r="J42" s="88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6"/>
      <c r="J43" s="88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9"/>
      <c r="J44" s="90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50440</v>
      </c>
      <c r="G45" s="61">
        <v>0</v>
      </c>
      <c r="H45" s="61">
        <f t="shared" si="0"/>
        <v>50440</v>
      </c>
      <c r="I45" s="86" t="s">
        <v>42</v>
      </c>
      <c r="J45" s="94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6"/>
      <c r="J46" s="95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6"/>
      <c r="J47" s="95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6"/>
      <c r="J48" s="95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6"/>
      <c r="J49" s="95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6"/>
      <c r="J50" s="95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6"/>
      <c r="J51" s="95"/>
    </row>
    <row r="52" s="51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50440</v>
      </c>
      <c r="G52" s="65">
        <f t="shared" ref="G52:H52" si="21">SUM(G45:G51)</f>
        <v>0</v>
      </c>
      <c r="H52" s="65">
        <f t="shared" si="21"/>
        <v>50440</v>
      </c>
      <c r="I52" s="89"/>
      <c r="J52" s="96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50440</v>
      </c>
      <c r="G53" s="65">
        <f t="shared" si="22"/>
        <v>0</v>
      </c>
      <c r="H53" s="65">
        <f t="shared" si="22"/>
        <v>50440</v>
      </c>
      <c r="I53" s="89"/>
      <c r="J53" s="97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8" t="s">
        <v>49</v>
      </c>
    </row>
    <row r="58" customHeight="1" spans="1:9">
      <c r="A58" s="76">
        <f>E53</f>
        <v>0</v>
      </c>
      <c r="B58" s="77"/>
      <c r="C58" s="77">
        <f>H53</f>
        <v>50440</v>
      </c>
      <c r="D58" s="77"/>
      <c r="E58" s="77">
        <f>F53</f>
        <v>50440</v>
      </c>
      <c r="F58" s="77"/>
      <c r="G58" s="77">
        <f>G53</f>
        <v>0</v>
      </c>
      <c r="H58" s="77"/>
      <c r="I58" s="99">
        <f>A58-C58</f>
        <v>-50440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20.1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500</v>
      </c>
      <c r="H11" s="32">
        <v>500</v>
      </c>
      <c r="I11" s="41"/>
      <c r="J11" s="42"/>
      <c r="K11" s="43" t="s">
        <v>76</v>
      </c>
    </row>
    <row r="12" ht="20.1" customHeight="1" spans="2:11">
      <c r="B12" s="17"/>
      <c r="C12" s="18"/>
      <c r="D12" s="20"/>
      <c r="E12" s="17" t="s">
        <v>75</v>
      </c>
      <c r="F12" s="18"/>
      <c r="G12" s="32">
        <v>230</v>
      </c>
      <c r="H12" s="32">
        <v>230</v>
      </c>
      <c r="I12" s="41"/>
      <c r="J12" s="42"/>
      <c r="K12" s="43" t="s">
        <v>77</v>
      </c>
    </row>
    <row r="13" ht="20.1" customHeight="1" spans="2:11">
      <c r="B13" s="17"/>
      <c r="C13" s="18"/>
      <c r="D13" s="20"/>
      <c r="E13" s="25" t="s">
        <v>78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79</v>
      </c>
    </row>
    <row r="14" ht="20.1" customHeight="1" spans="2:11">
      <c r="B14" s="17">
        <v>2</v>
      </c>
      <c r="C14" s="18"/>
      <c r="D14" s="20"/>
      <c r="E14" s="25" t="s">
        <v>78</v>
      </c>
      <c r="F14" s="25"/>
      <c r="G14" s="32">
        <v>81.58</v>
      </c>
      <c r="H14" s="32">
        <v>81.58</v>
      </c>
      <c r="I14" s="41"/>
      <c r="J14" s="42"/>
      <c r="K14" s="43" t="s">
        <v>80</v>
      </c>
    </row>
    <row r="15" ht="20.1" customHeight="1" spans="2:11">
      <c r="B15" s="17">
        <v>3</v>
      </c>
      <c r="C15" s="18"/>
      <c r="D15" s="20"/>
      <c r="E15" s="25" t="s">
        <v>78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81</v>
      </c>
    </row>
    <row r="16" ht="20.1" customHeight="1" spans="2:11">
      <c r="B16" s="17"/>
      <c r="C16" s="18"/>
      <c r="D16" s="20"/>
      <c r="E16" s="17" t="s">
        <v>82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82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82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82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44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51</v>
      </c>
      <c r="G28" s="13" t="s">
        <v>90</v>
      </c>
      <c r="H28" s="13"/>
      <c r="I28" s="13"/>
      <c r="J28" s="13" t="s">
        <v>53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55</v>
      </c>
      <c r="E33" s="6"/>
      <c r="F33" s="28" t="str">
        <f>F5</f>
        <v>安黎欢</v>
      </c>
      <c r="G33" s="28"/>
      <c r="H33" s="6" t="s">
        <v>57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59</v>
      </c>
      <c r="E34" s="9"/>
      <c r="F34" s="29" t="str">
        <f>F6</f>
        <v>云南</v>
      </c>
      <c r="G34" s="29"/>
      <c r="H34" s="9" t="s">
        <v>61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63</v>
      </c>
      <c r="E35" s="9"/>
      <c r="F35" s="29" t="str">
        <f>F7</f>
        <v>11月1-6日</v>
      </c>
      <c r="G35" s="29"/>
      <c r="H35" s="9" t="s">
        <v>65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44</v>
      </c>
      <c r="J38" s="32"/>
      <c r="K38" s="49" t="s">
        <v>73</v>
      </c>
    </row>
    <row r="39" ht="20.1" customHeight="1" spans="2:11">
      <c r="B39" s="25">
        <v>1</v>
      </c>
      <c r="C39" s="25"/>
      <c r="D39" s="27" t="s">
        <v>60</v>
      </c>
      <c r="E39" s="25" t="s">
        <v>64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60</v>
      </c>
      <c r="E40" s="25" t="s">
        <v>64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44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51</v>
      </c>
      <c r="G43" s="13" t="s">
        <v>90</v>
      </c>
      <c r="H43" s="13"/>
      <c r="I43" s="13"/>
      <c r="J43" s="13" t="s">
        <v>53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2014-04-16T08:52:00Z</dcterms:created>
  <cp:lastPrinted>2017-09-07T05:53:00Z</cp:lastPrinted>
  <dcterms:modified xsi:type="dcterms:W3CDTF">2020-12-04T11:23:17Z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