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25725"/>
</workbook>
</file>

<file path=xl/calcChain.xml><?xml version="1.0" encoding="utf-8"?>
<calcChain xmlns="http://schemas.openxmlformats.org/spreadsheetml/2006/main">
  <c r="I28" i="2"/>
  <c r="H28"/>
  <c r="I46"/>
  <c r="I45"/>
  <c r="I44"/>
  <c r="J41"/>
  <c r="J40"/>
  <c r="J39"/>
  <c r="J38"/>
  <c r="F40"/>
  <c r="F39"/>
  <c r="F38"/>
  <c r="H47"/>
  <c r="I4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G31" i="2"/>
  <c r="G28"/>
  <c r="B31"/>
  <c r="H53" i="3" l="1"/>
  <c r="C58" s="1"/>
  <c r="I58" s="1"/>
  <c r="K31" i="2"/>
</calcChain>
</file>

<file path=xl/sharedStrings.xml><?xml version="1.0" encoding="utf-8"?>
<sst xmlns="http://schemas.openxmlformats.org/spreadsheetml/2006/main" count="133" uniqueCount="109">
  <si>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</si>
  <si>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</si>
  <si>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</si>
  <si>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</si>
  <si>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</si>
  <si>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</si>
  <si>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</si>
  <si>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</si>
  <si>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</si>
  <si>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</si>
  <si>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</si>
  <si>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</si>
  <si>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</si>
  <si>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</si>
  <si>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</si>
  <si>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</si>
  <si>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</si>
  <si>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</si>
  <si>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</si>
  <si>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</si>
  <si>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</si>
  <si>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</si>
  <si>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</si>
  <si>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</si>
  <si>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</si>
  <si>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</si>
  <si>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</si>
  <si>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</si>
  <si>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</si>
  <si>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</si>
  <si>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</si>
  <si>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</si>
  <si>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</si>
  <si>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</si>
  <si>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</si>
  <si>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</si>
  <si>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</si>
  <si>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</si>
  <si>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</si>
  <si>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</si>
  <si>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</si>
  <si>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</si>
  <si>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</si>
  <si>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</si>
  <si>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</si>
  <si>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</si>
  <si>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</si>
  <si>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</si>
  <si>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</si>
  <si>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</si>
  <si>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</si>
  <si>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</si>
  <si>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</si>
  <si>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</si>
  <si>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</si>
  <si>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</si>
  <si>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</si>
  <si>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</si>
  <si>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</si>
  <si>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</si>
  <si>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</si>
  <si>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</si>
  <si>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</si>
  <si>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</si>
  <si>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</si>
  <si>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</si>
  <si>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</si>
  <si>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</si>
  <si>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</si>
  <si>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</si>
  <si>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</si>
  <si>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</si>
  <si>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</si>
  <si>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</si>
  <si>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</si>
  <si>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</si>
  <si>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</si>
  <si>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</si>
  <si>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</si>
  <si>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</si>
  <si>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</si>
  <si>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</si>
  <si>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</si>
  <si>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</si>
  <si>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</si>
  <si>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</si>
  <si>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</si>
  <si>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</si>
  <si>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王欣艺北京-上海火车票</t>
    <phoneticPr fontId="1" type="noConversion"/>
  </si>
  <si>
    <t>安黎欢上海-北京火车票</t>
    <phoneticPr fontId="1" type="noConversion"/>
  </si>
  <si>
    <t>王欣艺上海-北京火车票</t>
    <phoneticPr fontId="1" type="noConversion"/>
  </si>
  <si>
    <t>家-机场</t>
    <phoneticPr fontId="1" type="noConversion"/>
  </si>
  <si>
    <t>详见滴滴行程明细</t>
    <phoneticPr fontId="1" type="noConversion"/>
  </si>
  <si>
    <t>4日住宿费用</t>
    <phoneticPr fontId="1" type="noConversion"/>
  </si>
  <si>
    <t>4日午餐</t>
    <phoneticPr fontId="1" type="noConversion"/>
  </si>
  <si>
    <t>4日晚餐</t>
    <phoneticPr fontId="1" type="noConversion"/>
  </si>
  <si>
    <t>5日午餐</t>
    <phoneticPr fontId="1" type="noConversion"/>
  </si>
  <si>
    <t>5日晚餐，安黎欢，王欣艺</t>
    <phoneticPr fontId="1" type="noConversion"/>
  </si>
  <si>
    <t>6日午餐</t>
    <phoneticPr fontId="1" type="noConversion"/>
  </si>
  <si>
    <t>6日晚餐，安黎欢，王欣艺</t>
    <phoneticPr fontId="1" type="noConversion"/>
  </si>
  <si>
    <t>8日用餐，安黎欢，王欣艺</t>
    <phoneticPr fontId="1" type="noConversion"/>
  </si>
  <si>
    <t>7日午餐，安黎欢，王欣艺</t>
    <phoneticPr fontId="1" type="noConversion"/>
  </si>
  <si>
    <t>上海</t>
    <phoneticPr fontId="1" type="noConversion"/>
  </si>
  <si>
    <t>3月4日-8日</t>
    <phoneticPr fontId="1" type="noConversion"/>
  </si>
  <si>
    <t>安黎欢</t>
    <phoneticPr fontId="1" type="noConversion"/>
  </si>
  <si>
    <t>2019年3月4-8日</t>
    <phoneticPr fontId="1" type="noConversion"/>
  </si>
  <si>
    <t>项目经理</t>
    <phoneticPr fontId="1" type="noConversion"/>
  </si>
  <si>
    <t>业务6组</t>
    <phoneticPr fontId="1" type="noConversion"/>
  </si>
  <si>
    <t>HMEA-190307-SXY299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</si>
</sst>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5" t="s">
        <v>73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56" t="s">
        <v>78</v>
      </c>
      <c r="I4" s="56"/>
      <c r="J4" s="56" t="s">
        <v>79</v>
      </c>
    </row>
    <row r="5" spans="1:12" ht="21" customHeight="1">
      <c r="H5" s="57"/>
      <c r="I5" s="57"/>
      <c r="J5" s="57"/>
    </row>
    <row r="6" spans="1:12" ht="21" customHeight="1">
      <c r="A6" s="88" t="s">
        <v>45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>
      <c r="A8" s="84">
        <v>1</v>
      </c>
      <c r="B8" s="70" t="s">
        <v>2</v>
      </c>
      <c r="C8" s="72">
        <v>0</v>
      </c>
      <c r="D8" s="73"/>
      <c r="E8" s="7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72</v>
      </c>
    </row>
    <row r="9" spans="1:12" ht="21" customHeight="1">
      <c r="A9" s="84"/>
      <c r="B9" s="70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>
      <c r="A10" s="84"/>
      <c r="B10" s="70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>
      <c r="A11" s="84"/>
      <c r="B11" s="70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>
      <c r="A12" s="84"/>
      <c r="B12" s="70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>
      <c r="A14" s="61">
        <v>2</v>
      </c>
      <c r="B14" s="63" t="s">
        <v>48</v>
      </c>
      <c r="C14" s="65">
        <v>0</v>
      </c>
      <c r="D14" s="61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64</v>
      </c>
    </row>
    <row r="15" spans="1:12" ht="21" customHeight="1">
      <c r="A15" s="62"/>
      <c r="B15" s="64"/>
      <c r="C15" s="66"/>
      <c r="D15" s="62"/>
      <c r="E15" s="66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>
      <c r="A17" s="84">
        <v>3</v>
      </c>
      <c r="B17" s="70" t="s">
        <v>50</v>
      </c>
      <c r="C17" s="72">
        <v>0</v>
      </c>
      <c r="D17" s="73"/>
      <c r="E17" s="7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65</v>
      </c>
    </row>
    <row r="18" spans="1:10" ht="21" customHeight="1">
      <c r="A18" s="84"/>
      <c r="B18" s="70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84"/>
      <c r="B19" s="70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84"/>
      <c r="B20" s="70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84">
        <v>4</v>
      </c>
      <c r="B22" s="70" t="s">
        <v>4</v>
      </c>
      <c r="C22" s="72">
        <v>0</v>
      </c>
      <c r="D22" s="73"/>
      <c r="E22" s="7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66</v>
      </c>
    </row>
    <row r="23" spans="1:10" ht="21" customHeight="1">
      <c r="A23" s="84"/>
      <c r="B23" s="70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61">
        <v>5</v>
      </c>
      <c r="B25" s="63" t="s">
        <v>53</v>
      </c>
      <c r="C25" s="65">
        <v>0</v>
      </c>
      <c r="D25" s="61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67</v>
      </c>
    </row>
    <row r="26" spans="1:10" ht="21" customHeight="1">
      <c r="A26" s="62"/>
      <c r="B26" s="64"/>
      <c r="C26" s="66"/>
      <c r="D26" s="62"/>
      <c r="E26" s="66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>
      <c r="A28" s="84">
        <v>6</v>
      </c>
      <c r="B28" s="70" t="s">
        <v>54</v>
      </c>
      <c r="C28" s="72">
        <v>0</v>
      </c>
      <c r="D28" s="73"/>
      <c r="E28" s="7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68</v>
      </c>
    </row>
    <row r="29" spans="1:10" ht="21" customHeight="1">
      <c r="A29" s="84"/>
      <c r="B29" s="70"/>
      <c r="C29" s="72"/>
      <c r="D29" s="73"/>
      <c r="E29" s="72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4"/>
      <c r="B30" s="70"/>
      <c r="C30" s="72"/>
      <c r="D30" s="73"/>
      <c r="E30" s="72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4"/>
      <c r="B31" s="70"/>
      <c r="C31" s="72"/>
      <c r="D31" s="73"/>
      <c r="E31" s="72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84">
        <v>7</v>
      </c>
      <c r="B33" s="70" t="s">
        <v>55</v>
      </c>
      <c r="C33" s="72">
        <v>0</v>
      </c>
      <c r="D33" s="73"/>
      <c r="E33" s="7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8"/>
    </row>
    <row r="34" spans="1:10" ht="21" customHeight="1">
      <c r="A34" s="84"/>
      <c r="B34" s="70"/>
      <c r="C34" s="72"/>
      <c r="D34" s="73"/>
      <c r="E34" s="72"/>
      <c r="F34" s="36">
        <v>0</v>
      </c>
      <c r="G34" s="36">
        <v>0</v>
      </c>
      <c r="H34" s="36">
        <f t="shared" si="0"/>
        <v>0</v>
      </c>
      <c r="I34" s="2"/>
      <c r="J34" s="59"/>
    </row>
    <row r="35" spans="1:10" ht="21" customHeight="1">
      <c r="A35" s="84"/>
      <c r="B35" s="70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59"/>
    </row>
    <row r="36" spans="1:10" ht="21" customHeight="1">
      <c r="A36" s="84"/>
      <c r="B36" s="70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59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0"/>
    </row>
    <row r="38" spans="1:10" ht="21" customHeight="1">
      <c r="A38" s="84">
        <v>8</v>
      </c>
      <c r="B38" s="70" t="s">
        <v>3</v>
      </c>
      <c r="C38" s="72">
        <v>0</v>
      </c>
      <c r="D38" s="73"/>
      <c r="E38" s="7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69</v>
      </c>
    </row>
    <row r="39" spans="1:10" ht="21" customHeight="1">
      <c r="A39" s="84"/>
      <c r="B39" s="70"/>
      <c r="C39" s="72"/>
      <c r="D39" s="73"/>
      <c r="E39" s="72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84">
        <v>9</v>
      </c>
      <c r="B41" s="70" t="s">
        <v>57</v>
      </c>
      <c r="C41" s="72">
        <v>0</v>
      </c>
      <c r="D41" s="73"/>
      <c r="E41" s="7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70</v>
      </c>
    </row>
    <row r="42" spans="1:10" ht="21" customHeight="1">
      <c r="A42" s="84"/>
      <c r="B42" s="70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>
      <c r="A43" s="84"/>
      <c r="B43" s="70"/>
      <c r="C43" s="72"/>
      <c r="D43" s="73"/>
      <c r="E43" s="7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>
      <c r="A45" s="61">
        <v>10</v>
      </c>
      <c r="B45" s="70" t="s">
        <v>5</v>
      </c>
      <c r="C45" s="72">
        <v>0</v>
      </c>
      <c r="D45" s="73"/>
      <c r="E45" s="7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8"/>
    </row>
    <row r="46" spans="1:10" ht="21" customHeight="1">
      <c r="A46" s="71"/>
      <c r="B46" s="70"/>
      <c r="C46" s="72"/>
      <c r="D46" s="73"/>
      <c r="E46" s="72"/>
      <c r="F46" s="36">
        <v>0</v>
      </c>
      <c r="G46" s="36">
        <v>0</v>
      </c>
      <c r="H46" s="36">
        <f t="shared" ref="H46:H51" si="19">F46+G46</f>
        <v>0</v>
      </c>
      <c r="I46" s="2"/>
      <c r="J46" s="59"/>
    </row>
    <row r="47" spans="1:10" ht="21" customHeight="1">
      <c r="A47" s="71"/>
      <c r="B47" s="70"/>
      <c r="C47" s="72"/>
      <c r="D47" s="73"/>
      <c r="E47" s="72"/>
      <c r="F47" s="36">
        <v>0</v>
      </c>
      <c r="G47" s="36">
        <v>0</v>
      </c>
      <c r="H47" s="36">
        <f t="shared" si="19"/>
        <v>0</v>
      </c>
      <c r="I47" s="2"/>
      <c r="J47" s="59"/>
    </row>
    <row r="48" spans="1:10" ht="21" customHeight="1">
      <c r="A48" s="71"/>
      <c r="B48" s="70"/>
      <c r="C48" s="72"/>
      <c r="D48" s="73"/>
      <c r="E48" s="72"/>
      <c r="F48" s="36">
        <v>0</v>
      </c>
      <c r="G48" s="36">
        <v>0</v>
      </c>
      <c r="H48" s="36">
        <f t="shared" si="19"/>
        <v>0</v>
      </c>
      <c r="I48" s="2"/>
      <c r="J48" s="59"/>
    </row>
    <row r="49" spans="1:10" ht="21" customHeight="1">
      <c r="A49" s="71"/>
      <c r="B49" s="70"/>
      <c r="C49" s="72"/>
      <c r="D49" s="73"/>
      <c r="E49" s="72"/>
      <c r="F49" s="36">
        <v>0</v>
      </c>
      <c r="G49" s="36">
        <v>0</v>
      </c>
      <c r="H49" s="36">
        <f t="shared" si="19"/>
        <v>0</v>
      </c>
      <c r="I49" s="2"/>
      <c r="J49" s="59"/>
    </row>
    <row r="50" spans="1:10" ht="21" customHeight="1">
      <c r="A50" s="71"/>
      <c r="B50" s="70"/>
      <c r="C50" s="72"/>
      <c r="D50" s="73"/>
      <c r="E50" s="72"/>
      <c r="F50" s="36">
        <v>0</v>
      </c>
      <c r="G50" s="36">
        <v>0</v>
      </c>
      <c r="H50" s="36">
        <f t="shared" si="19"/>
        <v>0</v>
      </c>
      <c r="I50" s="2"/>
      <c r="J50" s="59"/>
    </row>
    <row r="51" spans="1:10" ht="21" customHeight="1">
      <c r="A51" s="62"/>
      <c r="B51" s="70"/>
      <c r="C51" s="72"/>
      <c r="D51" s="73"/>
      <c r="E51" s="72"/>
      <c r="F51" s="36">
        <v>0</v>
      </c>
      <c r="G51" s="36">
        <v>0</v>
      </c>
      <c r="H51" s="36">
        <f t="shared" si="19"/>
        <v>0</v>
      </c>
      <c r="I51" s="2"/>
      <c r="J51" s="59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0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2" t="s">
        <v>12</v>
      </c>
      <c r="B57" s="83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2" t="s">
        <v>14</v>
      </c>
    </row>
    <row r="58" spans="1:10" ht="21" customHeight="1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33">
        <f>A58-C58</f>
        <v>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BreakPreview" zoomScale="60" zoomScaleNormal="100" workbookViewId="0">
      <selection activeCell="H11" sqref="H11:H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104</v>
      </c>
      <c r="G5" s="101"/>
      <c r="H5" s="46" t="s">
        <v>20</v>
      </c>
      <c r="I5" s="8"/>
      <c r="J5" s="101" t="s">
        <v>106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102</v>
      </c>
      <c r="G6" s="103"/>
      <c r="H6" s="11" t="s">
        <v>22</v>
      </c>
      <c r="I6" s="10"/>
      <c r="J6" s="103" t="s">
        <v>107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105</v>
      </c>
      <c r="G7" s="103"/>
      <c r="H7" s="11" t="s">
        <v>24</v>
      </c>
      <c r="I7" s="12"/>
      <c r="J7" s="113">
        <v>43536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09" t="s">
        <v>108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5" t="s">
        <v>32</v>
      </c>
      <c r="E11" s="95" t="s">
        <v>33</v>
      </c>
      <c r="F11" s="96"/>
      <c r="G11" s="19">
        <v>0</v>
      </c>
      <c r="H11" s="19">
        <v>553</v>
      </c>
      <c r="I11" s="90"/>
      <c r="J11" s="91"/>
      <c r="K11" s="20" t="s">
        <v>88</v>
      </c>
    </row>
    <row r="12" spans="2:11" ht="20.100000000000001" customHeight="1">
      <c r="B12" s="53"/>
      <c r="C12" s="54"/>
      <c r="D12" s="106"/>
      <c r="E12" s="95" t="s">
        <v>33</v>
      </c>
      <c r="F12" s="96"/>
      <c r="G12" s="52"/>
      <c r="H12" s="52">
        <v>553</v>
      </c>
      <c r="I12" s="50"/>
      <c r="J12" s="51"/>
      <c r="K12" s="20" t="s">
        <v>89</v>
      </c>
    </row>
    <row r="13" spans="2:11" ht="20.100000000000001" customHeight="1">
      <c r="B13" s="53"/>
      <c r="C13" s="54"/>
      <c r="D13" s="106"/>
      <c r="E13" s="95" t="s">
        <v>33</v>
      </c>
      <c r="F13" s="96"/>
      <c r="G13" s="52"/>
      <c r="H13" s="52">
        <v>553</v>
      </c>
      <c r="I13" s="50"/>
      <c r="J13" s="51"/>
      <c r="K13" s="20" t="s">
        <v>90</v>
      </c>
    </row>
    <row r="14" spans="2:11" ht="20.100000000000001" customHeight="1">
      <c r="B14" s="95">
        <v>2</v>
      </c>
      <c r="C14" s="96"/>
      <c r="D14" s="106"/>
      <c r="E14" s="94" t="s">
        <v>34</v>
      </c>
      <c r="F14" s="94"/>
      <c r="G14" s="19">
        <v>0</v>
      </c>
      <c r="H14" s="19">
        <v>207</v>
      </c>
      <c r="I14" s="90"/>
      <c r="J14" s="91"/>
      <c r="K14" s="20" t="s">
        <v>91</v>
      </c>
    </row>
    <row r="15" spans="2:11" ht="20.100000000000001" customHeight="1">
      <c r="B15" s="53"/>
      <c r="C15" s="54"/>
      <c r="D15" s="106"/>
      <c r="E15" s="94" t="s">
        <v>34</v>
      </c>
      <c r="F15" s="94"/>
      <c r="G15" s="52"/>
      <c r="H15" s="52">
        <v>407.76</v>
      </c>
      <c r="I15" s="50"/>
      <c r="J15" s="51"/>
      <c r="K15" s="20" t="s">
        <v>92</v>
      </c>
    </row>
    <row r="16" spans="2:11" ht="20.100000000000001" customHeight="1">
      <c r="B16" s="95">
        <v>3</v>
      </c>
      <c r="C16" s="96"/>
      <c r="D16" s="106"/>
      <c r="E16" s="95" t="s">
        <v>35</v>
      </c>
      <c r="F16" s="96"/>
      <c r="G16" s="19">
        <v>0</v>
      </c>
      <c r="H16" s="19">
        <v>359</v>
      </c>
      <c r="I16" s="90"/>
      <c r="J16" s="91"/>
      <c r="K16" s="20" t="s">
        <v>93</v>
      </c>
    </row>
    <row r="17" spans="2:11" ht="20.100000000000001" customHeight="1">
      <c r="B17" s="95">
        <v>4</v>
      </c>
      <c r="C17" s="96"/>
      <c r="D17" s="106"/>
      <c r="E17" s="95" t="s">
        <v>36</v>
      </c>
      <c r="F17" s="96"/>
      <c r="G17" s="19">
        <v>0</v>
      </c>
      <c r="H17" s="19">
        <v>33</v>
      </c>
      <c r="I17" s="90"/>
      <c r="J17" s="91"/>
      <c r="K17" s="20" t="s">
        <v>94</v>
      </c>
    </row>
    <row r="18" spans="2:11" ht="20.100000000000001" customHeight="1">
      <c r="B18" s="53"/>
      <c r="C18" s="54"/>
      <c r="D18" s="55"/>
      <c r="E18" s="95" t="s">
        <v>36</v>
      </c>
      <c r="F18" s="96"/>
      <c r="G18" s="52"/>
      <c r="H18" s="52">
        <v>36.299999999999997</v>
      </c>
      <c r="I18" s="90"/>
      <c r="J18" s="91"/>
      <c r="K18" s="20" t="s">
        <v>95</v>
      </c>
    </row>
    <row r="19" spans="2:11" ht="20.100000000000001" customHeight="1">
      <c r="B19" s="53"/>
      <c r="C19" s="54"/>
      <c r="D19" s="55"/>
      <c r="E19" s="95" t="s">
        <v>36</v>
      </c>
      <c r="F19" s="96"/>
      <c r="G19" s="52"/>
      <c r="H19" s="52"/>
      <c r="I19" s="90">
        <v>51.5</v>
      </c>
      <c r="J19" s="91"/>
      <c r="K19" s="20" t="s">
        <v>96</v>
      </c>
    </row>
    <row r="20" spans="2:11" ht="20.100000000000001" customHeight="1">
      <c r="B20" s="53"/>
      <c r="C20" s="54"/>
      <c r="D20" s="55"/>
      <c r="E20" s="95" t="s">
        <v>36</v>
      </c>
      <c r="F20" s="96"/>
      <c r="G20" s="52"/>
      <c r="H20" s="52">
        <v>101</v>
      </c>
      <c r="I20" s="90"/>
      <c r="J20" s="91"/>
      <c r="K20" s="20" t="s">
        <v>97</v>
      </c>
    </row>
    <row r="21" spans="2:11" ht="20.100000000000001" customHeight="1">
      <c r="B21" s="53"/>
      <c r="C21" s="54"/>
      <c r="D21" s="55"/>
      <c r="E21" s="95" t="s">
        <v>36</v>
      </c>
      <c r="F21" s="96"/>
      <c r="G21" s="52"/>
      <c r="H21" s="52"/>
      <c r="I21" s="90">
        <v>39.299999999999997</v>
      </c>
      <c r="J21" s="91"/>
      <c r="K21" s="20" t="s">
        <v>98</v>
      </c>
    </row>
    <row r="22" spans="2:11" ht="20.100000000000001" customHeight="1">
      <c r="B22" s="53"/>
      <c r="C22" s="54"/>
      <c r="D22" s="55"/>
      <c r="E22" s="95" t="s">
        <v>36</v>
      </c>
      <c r="F22" s="96"/>
      <c r="G22" s="52"/>
      <c r="H22" s="52">
        <v>82.8</v>
      </c>
      <c r="I22" s="90"/>
      <c r="J22" s="91"/>
      <c r="K22" s="20" t="s">
        <v>99</v>
      </c>
    </row>
    <row r="23" spans="2:11" ht="20.100000000000001" customHeight="1">
      <c r="B23" s="53"/>
      <c r="C23" s="54"/>
      <c r="D23" s="55"/>
      <c r="E23" s="95" t="s">
        <v>36</v>
      </c>
      <c r="F23" s="96"/>
      <c r="G23" s="52"/>
      <c r="H23" s="52"/>
      <c r="I23" s="90">
        <v>73</v>
      </c>
      <c r="J23" s="91"/>
      <c r="K23" s="20" t="s">
        <v>101</v>
      </c>
    </row>
    <row r="24" spans="2:11" ht="20.100000000000001" customHeight="1">
      <c r="B24" s="53"/>
      <c r="C24" s="54"/>
      <c r="D24" s="55"/>
      <c r="E24" s="95" t="s">
        <v>36</v>
      </c>
      <c r="F24" s="96"/>
      <c r="G24" s="52"/>
      <c r="H24" s="52">
        <v>96.5</v>
      </c>
      <c r="I24" s="90"/>
      <c r="J24" s="91"/>
      <c r="K24" s="20" t="s">
        <v>100</v>
      </c>
    </row>
    <row r="25" spans="2:11" ht="20.100000000000001" customHeight="1">
      <c r="B25" s="95">
        <v>5</v>
      </c>
      <c r="C25" s="96"/>
      <c r="D25" s="105" t="s">
        <v>37</v>
      </c>
      <c r="E25" s="94"/>
      <c r="F25" s="94"/>
      <c r="G25" s="19">
        <v>0</v>
      </c>
      <c r="H25" s="19"/>
      <c r="I25" s="90"/>
      <c r="J25" s="91"/>
      <c r="K25" s="20"/>
    </row>
    <row r="26" spans="2:11" ht="20.100000000000001" customHeight="1">
      <c r="B26" s="95">
        <v>6</v>
      </c>
      <c r="C26" s="96"/>
      <c r="D26" s="106"/>
      <c r="E26" s="94"/>
      <c r="F26" s="94"/>
      <c r="G26" s="19">
        <v>0</v>
      </c>
      <c r="H26" s="19"/>
      <c r="I26" s="90"/>
      <c r="J26" s="91"/>
      <c r="K26" s="20"/>
    </row>
    <row r="27" spans="2:11" ht="20.100000000000001" customHeight="1">
      <c r="B27" s="95">
        <v>7</v>
      </c>
      <c r="C27" s="96"/>
      <c r="D27" s="107"/>
      <c r="E27" s="94"/>
      <c r="F27" s="94"/>
      <c r="G27" s="19">
        <v>0</v>
      </c>
      <c r="H27" s="19"/>
      <c r="I27" s="90"/>
      <c r="J27" s="91"/>
      <c r="K27" s="20"/>
    </row>
    <row r="28" spans="2:11" ht="20.100000000000001" customHeight="1">
      <c r="B28" s="97" t="s">
        <v>38</v>
      </c>
      <c r="C28" s="98"/>
      <c r="D28" s="98"/>
      <c r="E28" s="98"/>
      <c r="F28" s="99"/>
      <c r="G28" s="21">
        <f>SUM(G11:G27)</f>
        <v>0</v>
      </c>
      <c r="H28" s="21">
        <f>SUM(H11:H27)</f>
        <v>2982.3600000000006</v>
      </c>
      <c r="I28" s="92">
        <f>SUM(I11:J27)</f>
        <v>163.80000000000001</v>
      </c>
      <c r="J28" s="93"/>
      <c r="K28" s="22"/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23"/>
      <c r="K29" s="15"/>
    </row>
    <row r="30" spans="2:11" ht="20.100000000000001" customHeight="1">
      <c r="B30" s="100" t="s">
        <v>29</v>
      </c>
      <c r="C30" s="100"/>
      <c r="D30" s="100"/>
      <c r="E30" s="100"/>
      <c r="F30" s="100"/>
      <c r="G30" s="100" t="s">
        <v>39</v>
      </c>
      <c r="H30" s="100"/>
      <c r="I30" s="100"/>
      <c r="J30" s="100"/>
      <c r="K30" s="17" t="s">
        <v>40</v>
      </c>
    </row>
    <row r="31" spans="2:11" ht="20.100000000000001" customHeight="1">
      <c r="B31" s="89">
        <f>H28</f>
        <v>2982.3600000000006</v>
      </c>
      <c r="C31" s="89"/>
      <c r="D31" s="89"/>
      <c r="E31" s="89"/>
      <c r="F31" s="89"/>
      <c r="G31" s="89">
        <f>I28</f>
        <v>163.80000000000001</v>
      </c>
      <c r="H31" s="89"/>
      <c r="I31" s="89"/>
      <c r="J31" s="89"/>
      <c r="K31" s="24">
        <f>SUM(B31:J31)</f>
        <v>3146.1600000000008</v>
      </c>
    </row>
    <row r="32" spans="2:11" ht="20.100000000000001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>
      <c r="B33" s="15" t="s">
        <v>41</v>
      </c>
      <c r="C33" s="15"/>
      <c r="D33" s="15"/>
      <c r="E33" s="15"/>
      <c r="F33" s="15" t="s">
        <v>42</v>
      </c>
      <c r="G33" s="15" t="s">
        <v>43</v>
      </c>
      <c r="H33" s="15"/>
      <c r="I33" s="15"/>
      <c r="J33" s="15" t="s">
        <v>44</v>
      </c>
      <c r="K33" s="15"/>
    </row>
    <row r="36" spans="1:11" ht="18.75">
      <c r="A36" s="85" t="s">
        <v>81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8" spans="1:11" ht="20.100000000000001" customHeight="1">
      <c r="B38" s="7"/>
      <c r="C38" s="8"/>
      <c r="D38" s="46" t="s">
        <v>19</v>
      </c>
      <c r="E38" s="46"/>
      <c r="F38" s="101" t="str">
        <f>F5</f>
        <v>安黎欢</v>
      </c>
      <c r="G38" s="101"/>
      <c r="H38" s="46" t="s">
        <v>20</v>
      </c>
      <c r="I38" s="8"/>
      <c r="J38" s="101" t="str">
        <f>J5</f>
        <v>项目经理</v>
      </c>
      <c r="K38" s="102"/>
    </row>
    <row r="39" spans="1:11" ht="20.100000000000001" customHeight="1">
      <c r="B39" s="9"/>
      <c r="C39" s="10"/>
      <c r="D39" s="11" t="s">
        <v>21</v>
      </c>
      <c r="E39" s="11"/>
      <c r="F39" s="103" t="str">
        <f>F6</f>
        <v>上海</v>
      </c>
      <c r="G39" s="103"/>
      <c r="H39" s="11" t="s">
        <v>22</v>
      </c>
      <c r="I39" s="10"/>
      <c r="J39" s="103" t="str">
        <f>J6</f>
        <v>业务6组</v>
      </c>
      <c r="K39" s="104"/>
    </row>
    <row r="40" spans="1:11" ht="20.100000000000001" customHeight="1">
      <c r="B40" s="9"/>
      <c r="C40" s="10"/>
      <c r="D40" s="11" t="s">
        <v>23</v>
      </c>
      <c r="E40" s="11"/>
      <c r="F40" s="103" t="str">
        <f>F7</f>
        <v>2019年3月4-8日</v>
      </c>
      <c r="G40" s="103"/>
      <c r="H40" s="11" t="s">
        <v>24</v>
      </c>
      <c r="I40" s="12"/>
      <c r="J40" s="103">
        <f>J7</f>
        <v>43536</v>
      </c>
      <c r="K40" s="104"/>
    </row>
    <row r="41" spans="1:11" ht="20.100000000000001" customHeight="1">
      <c r="B41" s="13"/>
      <c r="C41" s="14"/>
      <c r="D41" s="47"/>
      <c r="E41" s="47"/>
      <c r="F41" s="48"/>
      <c r="G41" s="48"/>
      <c r="H41" s="47" t="s">
        <v>80</v>
      </c>
      <c r="I41" s="49"/>
      <c r="J41" s="109" t="str">
        <f>J8</f>
        <v>HMEA-190307-SXY299</v>
      </c>
      <c r="K41" s="110"/>
    </row>
    <row r="42" spans="1:11" ht="20.100000000000001" customHeight="1"/>
    <row r="43" spans="1:11" ht="20.100000000000001" customHeight="1">
      <c r="B43" s="94"/>
      <c r="C43" s="94"/>
      <c r="D43" s="44" t="s">
        <v>86</v>
      </c>
      <c r="E43" s="94" t="s">
        <v>87</v>
      </c>
      <c r="F43" s="94"/>
      <c r="G43" s="19" t="s">
        <v>85</v>
      </c>
      <c r="H43" s="19" t="s">
        <v>83</v>
      </c>
      <c r="I43" s="108" t="s">
        <v>84</v>
      </c>
      <c r="J43" s="108"/>
      <c r="K43" s="45" t="s">
        <v>82</v>
      </c>
    </row>
    <row r="44" spans="1:11" ht="20.100000000000001" customHeight="1">
      <c r="B44" s="94">
        <v>1</v>
      </c>
      <c r="C44" s="94"/>
      <c r="D44" s="43" t="s">
        <v>102</v>
      </c>
      <c r="E44" s="94" t="s">
        <v>103</v>
      </c>
      <c r="F44" s="94"/>
      <c r="G44" s="19">
        <v>100</v>
      </c>
      <c r="H44" s="19">
        <v>5</v>
      </c>
      <c r="I44" s="90">
        <f>G44*H44</f>
        <v>500</v>
      </c>
      <c r="J44" s="91"/>
      <c r="K44" s="25"/>
    </row>
    <row r="45" spans="1:11" ht="20.100000000000001" customHeight="1">
      <c r="B45" s="94">
        <v>2</v>
      </c>
      <c r="C45" s="94"/>
      <c r="D45" s="43"/>
      <c r="E45" s="94"/>
      <c r="F45" s="94"/>
      <c r="G45" s="19">
        <v>0</v>
      </c>
      <c r="H45" s="19">
        <v>0</v>
      </c>
      <c r="I45" s="90">
        <f t="shared" ref="I45:I46" si="0">G45*H45</f>
        <v>0</v>
      </c>
      <c r="J45" s="91"/>
      <c r="K45" s="25"/>
    </row>
    <row r="46" spans="1:11" ht="20.100000000000001" customHeight="1">
      <c r="B46" s="94">
        <v>3</v>
      </c>
      <c r="C46" s="94"/>
      <c r="D46" s="43"/>
      <c r="E46" s="94"/>
      <c r="F46" s="94"/>
      <c r="G46" s="19">
        <v>0</v>
      </c>
      <c r="H46" s="19">
        <v>0</v>
      </c>
      <c r="I46" s="90">
        <f t="shared" si="0"/>
        <v>0</v>
      </c>
      <c r="J46" s="91"/>
      <c r="K46" s="25"/>
    </row>
    <row r="47" spans="1:11" ht="20.100000000000001" customHeight="1">
      <c r="B47" s="97" t="s">
        <v>38</v>
      </c>
      <c r="C47" s="98"/>
      <c r="D47" s="98"/>
      <c r="E47" s="98"/>
      <c r="F47" s="99"/>
      <c r="G47" s="21"/>
      <c r="H47" s="21">
        <f>SUM(H29:H46)</f>
        <v>5</v>
      </c>
      <c r="I47" s="92">
        <f>SUM(I44:J46)</f>
        <v>500</v>
      </c>
      <c r="J47" s="93"/>
      <c r="K47" s="22"/>
    </row>
    <row r="48" spans="1:11" ht="20.100000000000001" customHeight="1">
      <c r="B48" s="15" t="s">
        <v>41</v>
      </c>
      <c r="C48" s="15"/>
      <c r="D48" s="15"/>
      <c r="E48" s="15"/>
      <c r="F48" s="15" t="s">
        <v>42</v>
      </c>
      <c r="G48" s="15" t="s">
        <v>43</v>
      </c>
      <c r="H48" s="15"/>
      <c r="I48" s="15"/>
      <c r="J48" s="15" t="s">
        <v>44</v>
      </c>
      <c r="K48" s="15"/>
    </row>
  </sheetData>
  <mergeCells count="79">
    <mergeCell ref="I23:J23"/>
    <mergeCell ref="E12:F12"/>
    <mergeCell ref="E13:F13"/>
    <mergeCell ref="E24:F24"/>
    <mergeCell ref="I24:J24"/>
    <mergeCell ref="E15:F15"/>
    <mergeCell ref="I18:J18"/>
    <mergeCell ref="I19:J19"/>
    <mergeCell ref="I20:J20"/>
    <mergeCell ref="I21:J21"/>
    <mergeCell ref="I22:J22"/>
    <mergeCell ref="E18:F18"/>
    <mergeCell ref="E23:F23"/>
    <mergeCell ref="E19:F19"/>
    <mergeCell ref="E22:F22"/>
    <mergeCell ref="E20:F20"/>
    <mergeCell ref="E21:F21"/>
    <mergeCell ref="A36:K36"/>
    <mergeCell ref="J41:K41"/>
    <mergeCell ref="J8:K8"/>
    <mergeCell ref="B44:C44"/>
    <mergeCell ref="E44:F44"/>
    <mergeCell ref="I44:J44"/>
    <mergeCell ref="E17:F17"/>
    <mergeCell ref="E10:F10"/>
    <mergeCell ref="E11:F11"/>
    <mergeCell ref="B10:C10"/>
    <mergeCell ref="B11:C11"/>
    <mergeCell ref="B14:C14"/>
    <mergeCell ref="E14:F14"/>
    <mergeCell ref="D11:D17"/>
    <mergeCell ref="B16:C16"/>
    <mergeCell ref="B17:C17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I46:J46"/>
    <mergeCell ref="B3:K3"/>
    <mergeCell ref="B26:C26"/>
    <mergeCell ref="J5:K5"/>
    <mergeCell ref="J6:K6"/>
    <mergeCell ref="J7:K7"/>
    <mergeCell ref="I16:J16"/>
    <mergeCell ref="F5:G5"/>
    <mergeCell ref="F6:G6"/>
    <mergeCell ref="F7:G7"/>
    <mergeCell ref="D25:D27"/>
    <mergeCell ref="I17:J17"/>
    <mergeCell ref="I10:J10"/>
    <mergeCell ref="I11:J11"/>
    <mergeCell ref="I14:J14"/>
    <mergeCell ref="E16:F16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2019-03-12T03:11:53Z</cp:lastPrinted>
  <dcterms:created xsi:type="dcterms:W3CDTF">2014-04-15T08:52:03Z</dcterms:created>
  <dcterms:modified xsi:type="dcterms:W3CDTF">2019-03-12T03:14:09Z</dcterms:modified>
</cp:coreProperties>
</file>