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西宁索菲特" sheetId="12" r:id="rId1"/>
    <sheet name="机票明细(结算)" sheetId="15" r:id="rId2"/>
  </sheets>
  <definedNames>
    <definedName name="_xlnm._FilterDatabase" localSheetId="1" hidden="1">'机票明细(结算)'!$A$2:$Y$721</definedName>
  </definedNames>
  <calcPr calcId="144525" concurrentCalc="0"/>
</workbook>
</file>

<file path=xl/sharedStrings.xml><?xml version="1.0" encoding="utf-8"?>
<sst xmlns="http://schemas.openxmlformats.org/spreadsheetml/2006/main" count="1740">
  <si>
    <t>项目名称：360推广2018年中合作伙伴大会</t>
  </si>
  <si>
    <t>地点：西宁</t>
  </si>
  <si>
    <t>报价单位：康辉会展</t>
  </si>
  <si>
    <t>报价日期：2018年6月21日</t>
  </si>
  <si>
    <t>预算</t>
  </si>
  <si>
    <t>结算</t>
  </si>
  <si>
    <t>服务内容</t>
  </si>
  <si>
    <t>项目</t>
  </si>
  <si>
    <t>说明</t>
  </si>
  <si>
    <t>数量1</t>
  </si>
  <si>
    <t>单位</t>
  </si>
  <si>
    <t>数量2</t>
  </si>
  <si>
    <t>单价</t>
  </si>
  <si>
    <t>合计</t>
  </si>
  <si>
    <t>机票</t>
  </si>
  <si>
    <t>详见机票明细</t>
  </si>
  <si>
    <t>项</t>
  </si>
  <si>
    <t>往返</t>
  </si>
  <si>
    <t>机票合计</t>
  </si>
  <si>
    <t>酒店（西宁索菲特酒店）</t>
  </si>
  <si>
    <t>7月15日-19日</t>
  </si>
  <si>
    <t>标间</t>
  </si>
  <si>
    <t>间</t>
  </si>
  <si>
    <t>晚</t>
  </si>
  <si>
    <t>7月15日、16日</t>
  </si>
  <si>
    <t>单间</t>
  </si>
  <si>
    <t>7月17日</t>
  </si>
  <si>
    <t>7月18日</t>
  </si>
  <si>
    <t>工作人员提前入住</t>
  </si>
  <si>
    <t>13日2人一标，14日5女3男</t>
  </si>
  <si>
    <t>间夜</t>
  </si>
  <si>
    <t>13日2人1标，14日5标</t>
  </si>
  <si>
    <t>14日凌晨-15日搭建</t>
  </si>
  <si>
    <t>会场1088平米</t>
  </si>
  <si>
    <t>天</t>
  </si>
  <si>
    <t>14日凌晨进场-15日搭建</t>
  </si>
  <si>
    <t>主会场租赁</t>
  </si>
  <si>
    <t>分会场</t>
  </si>
  <si>
    <t>千峰厅88平米-VIP休息室</t>
  </si>
  <si>
    <t>悠径绣荷厅90平米-18日沙龙</t>
  </si>
  <si>
    <t>半天</t>
  </si>
  <si>
    <t>总裁论坛&amp;晚宴</t>
  </si>
  <si>
    <t>总裁论坛-悠径绣荷厅</t>
  </si>
  <si>
    <t>总裁晚宴</t>
  </si>
  <si>
    <t>次</t>
  </si>
  <si>
    <t>会议室-工作间及化妆间</t>
  </si>
  <si>
    <t>酒店合计</t>
  </si>
  <si>
    <t>餐饮服务</t>
  </si>
  <si>
    <t>西宁索菲特酒店</t>
  </si>
  <si>
    <t>16日圆桌晚宴</t>
  </si>
  <si>
    <t>桌</t>
  </si>
  <si>
    <t>16&amp;17日中午自助</t>
  </si>
  <si>
    <t>人</t>
  </si>
  <si>
    <t>16中午自助</t>
  </si>
  <si>
    <t>17日中午自助</t>
  </si>
  <si>
    <t>16&amp;17日上下午茶歇</t>
  </si>
  <si>
    <t>酒水预估</t>
  </si>
  <si>
    <t>酒水-天佑德青稞酒</t>
  </si>
  <si>
    <t>瓶</t>
  </si>
  <si>
    <t>酒水-红酒1</t>
  </si>
  <si>
    <t>酒水-红酒2</t>
  </si>
  <si>
    <t>VIP用餐</t>
  </si>
  <si>
    <t>餐饮合计</t>
  </si>
  <si>
    <t>机酒部分合计</t>
  </si>
  <si>
    <t>机票部分服务费3%</t>
  </si>
  <si>
    <t>酒店服务费5%</t>
  </si>
  <si>
    <t>机酒部分共计</t>
  </si>
  <si>
    <t>拓展费用</t>
  </si>
  <si>
    <t>大巴车</t>
  </si>
  <si>
    <t>辆</t>
  </si>
  <si>
    <t>大巴车-青海湖</t>
  </si>
  <si>
    <t>大巴车-茶卡</t>
  </si>
  <si>
    <t xml:space="preserve"> 酒店往返景区600公里</t>
  </si>
  <si>
    <t>午餐</t>
  </si>
  <si>
    <t>导游</t>
  </si>
  <si>
    <t>含首、尾2名工作人员</t>
  </si>
  <si>
    <t>保险-旅游保险</t>
  </si>
  <si>
    <t>门票</t>
  </si>
  <si>
    <t>含景点内所有门票费用预估</t>
  </si>
  <si>
    <t>门票-青海湖</t>
  </si>
  <si>
    <t>景点门票</t>
  </si>
  <si>
    <t>门票-茶卡盐湖</t>
  </si>
  <si>
    <t>含茶卡盐湖门票及每人一双鞋套</t>
  </si>
  <si>
    <t>门票-青海湖/塔尔寺</t>
  </si>
  <si>
    <t>管理层团建</t>
  </si>
  <si>
    <t>塔尔寺讲解</t>
  </si>
  <si>
    <t>青海湖游船+电瓶车</t>
  </si>
  <si>
    <t>用车</t>
  </si>
  <si>
    <t>餐</t>
  </si>
  <si>
    <t>零食</t>
  </si>
  <si>
    <t>拓展活动类合计</t>
  </si>
  <si>
    <t>会务-搭建</t>
  </si>
  <si>
    <t>签到&amp;分会</t>
  </si>
  <si>
    <t xml:space="preserve">签到背板 </t>
  </si>
  <si>
    <t>木质结构挂板裱喷绘，5*3</t>
  </si>
  <si>
    <t>平米</t>
  </si>
  <si>
    <r>
      <rPr>
        <sz val="11"/>
        <rFont val="微软雅黑"/>
        <charset val="134"/>
      </rPr>
      <t>木质结构背板</t>
    </r>
    <r>
      <rPr>
        <sz val="11"/>
        <color rgb="FFFF0000"/>
        <rFont val="微软雅黑"/>
        <charset val="134"/>
      </rPr>
      <t>双面裱喷绘</t>
    </r>
    <r>
      <rPr>
        <sz val="11"/>
        <rFont val="微软雅黑"/>
        <charset val="134"/>
      </rPr>
      <t>，5*3</t>
    </r>
  </si>
  <si>
    <t>分会场-总裁论坛 60人</t>
  </si>
  <si>
    <t>背景板8*3</t>
  </si>
  <si>
    <t>个</t>
  </si>
  <si>
    <t>分会场 300人</t>
  </si>
  <si>
    <t>背景8*4</t>
  </si>
  <si>
    <t>分会场 300人 地毯</t>
  </si>
  <si>
    <t>拉绒烟灰地毯</t>
  </si>
  <si>
    <t>指示牌  1m*2mH</t>
  </si>
  <si>
    <t>易拉宝</t>
  </si>
  <si>
    <t>套</t>
  </si>
  <si>
    <t>指示牌  0.8m*2mH</t>
  </si>
  <si>
    <t>木质展架双面裱写真</t>
  </si>
  <si>
    <t>mingle区</t>
  </si>
  <si>
    <t>三角展架</t>
  </si>
  <si>
    <t>三角展架画面</t>
  </si>
  <si>
    <t>面</t>
  </si>
  <si>
    <t>三角展架中发光柱</t>
  </si>
  <si>
    <t>异形指示牌</t>
  </si>
  <si>
    <t>晚宴互动装饰及家具租赁预估</t>
  </si>
  <si>
    <t>主会场</t>
  </si>
  <si>
    <t xml:space="preserve">主舞台 </t>
  </si>
  <si>
    <t>钢木结构舞台</t>
  </si>
  <si>
    <t>找平板及围边</t>
  </si>
  <si>
    <t>12厘多层板找平及围边</t>
  </si>
  <si>
    <t>地毯</t>
  </si>
  <si>
    <t>普通烟灰地毯</t>
  </si>
  <si>
    <t>台阶</t>
  </si>
  <si>
    <t>木质结构制作铺地毯</t>
  </si>
  <si>
    <t>米</t>
  </si>
  <si>
    <t>斜板字</t>
  </si>
  <si>
    <t>立体雕刻logo</t>
  </si>
  <si>
    <t>其他</t>
  </si>
  <si>
    <t>展具包装</t>
  </si>
  <si>
    <t>批</t>
  </si>
  <si>
    <t>车辆运输</t>
  </si>
  <si>
    <t>货车往返   (物料）成都往返</t>
  </si>
  <si>
    <t>车</t>
  </si>
  <si>
    <t>人工</t>
  </si>
  <si>
    <t>搭建、盯场、撤场</t>
  </si>
  <si>
    <t>工时</t>
  </si>
  <si>
    <t>成都往返</t>
  </si>
  <si>
    <t>工人住宿</t>
  </si>
  <si>
    <t>工人餐费</t>
  </si>
  <si>
    <t>搭建部分合计</t>
  </si>
  <si>
    <t>AV费用</t>
  </si>
  <si>
    <t>前厅</t>
  </si>
  <si>
    <t>音响设备</t>
  </si>
  <si>
    <t>zsound全频音箱</t>
  </si>
  <si>
    <t>YAMAHA LS9-16 DIGITAL MIXER 数字调音台</t>
  </si>
  <si>
    <t>苹果笔记本电脑</t>
  </si>
  <si>
    <t>zsououd功放</t>
  </si>
  <si>
    <t>灯光设备</t>
  </si>
  <si>
    <t>Moving lights,1500w Spot-Performance 图案电脑灯（切片）</t>
  </si>
  <si>
    <t>JOLLY X-15R-Beam 光束电脑灯</t>
  </si>
  <si>
    <t>EXPLORER Ovation LED Moving Heads Light</t>
  </si>
  <si>
    <t>TERBLY  OVAL  48D  Light  LED变色灯</t>
  </si>
  <si>
    <t>AVOLITE  PEARL  2014  Lighting  Console  调光台</t>
  </si>
  <si>
    <t>台</t>
  </si>
  <si>
    <t>Lighting DA 信号放大器</t>
  </si>
  <si>
    <t>Truss 立柱 3M</t>
  </si>
  <si>
    <t>Power  Distributor  Cabinet  配电箱(三相，32 A)</t>
  </si>
  <si>
    <t>视频设备</t>
  </si>
  <si>
    <t>P3 LED Display LED屏</t>
  </si>
  <si>
    <t>Gloshine 560 LED Controller 处理器</t>
  </si>
  <si>
    <t>BARCO ENCORE ES vp</t>
  </si>
  <si>
    <t>BARCO FOLSOM ENCORE</t>
  </si>
  <si>
    <t>DATATON WATCHOUT Video Processor  处理器</t>
  </si>
  <si>
    <t>DATATON WATCHOUT License Key 解密狗(5.0版本)</t>
  </si>
  <si>
    <t>NETGEAR Network Switch  网络交换机（千兆,24路）</t>
  </si>
  <si>
    <t>Extort DVI DA 分配器</t>
  </si>
  <si>
    <t>EXTRON DVI104 Tx/Rx DVI Fiber Optic Extender 光纤延长器</t>
  </si>
  <si>
    <t>KORNING LC-LC Fiber Cable光缆(多模，双工，100m)</t>
  </si>
  <si>
    <t>Dell E2211H 24" Full HD Monitor 高清宽屏监视器</t>
  </si>
  <si>
    <t>mac 笔记本电脑(APPLE , MACBOOK)</t>
  </si>
  <si>
    <t>SAMSUNG 42 PDP (42"）等离子电视(55"，全高清)</t>
  </si>
  <si>
    <t>DSA’N Perfect Cue Light 翻页提示器</t>
  </si>
  <si>
    <t>Power  Distributor  Cabinet  配电箱(三相，100A)</t>
  </si>
  <si>
    <t xml:space="preserve">zsound  LA110型  </t>
  </si>
  <si>
    <t>只</t>
  </si>
  <si>
    <t>RENKUS-HEINZ PNX102LA Audiotechnik Linearray Speakers线阵全音域音箱(1000W)</t>
  </si>
  <si>
    <t>zsound  LA110SII型</t>
  </si>
  <si>
    <t>RENKUS-HEINZ DRS18-2B Linearray Subwoofer Speakers 线阵低音音箱(1400W)</t>
  </si>
  <si>
    <t>Nexo PS15Loudspeaker 全频音箱</t>
  </si>
  <si>
    <t>zsound全频返送音箱</t>
  </si>
  <si>
    <t>Nexo PS15 Stage Monitor 返送音箱</t>
  </si>
  <si>
    <t>zsound 功放</t>
  </si>
  <si>
    <t>QSC PL325/340/380 Amplifier Rack 功率放大器</t>
  </si>
  <si>
    <t>midas（迈达斯）数字调音台（32路）</t>
  </si>
  <si>
    <t>BEHRINGER X32  Digital  Mixer(32ch)   数字调音台</t>
  </si>
  <si>
    <t xml:space="preserve">SHURE UR2/Beta 58A  Wireless Hand-hold Mic  无线手持式话筒 </t>
  </si>
  <si>
    <t>SHURE UR1/WBH53 Headworn Microphone 头戴式话筒</t>
  </si>
  <si>
    <t>支</t>
  </si>
  <si>
    <t>SHURE UR4D+ Dual channel diversity receiver 舒尔UR4D+接收机</t>
  </si>
  <si>
    <t xml:space="preserve">SHURE  UA845E  UHF  Antenna  Distribution  System  U段天线放大传输系统 </t>
  </si>
  <si>
    <t>PRDUCTION  INTERCOM  MS-200  Master  Station  有线对讲系统主机</t>
  </si>
  <si>
    <t>PRDUCTION INTERCOM  Receiver  有线对讲系统接收点</t>
  </si>
  <si>
    <t>Laptop  笔记本电脑(APPLE , MACBOOK)</t>
  </si>
  <si>
    <t>领焰 yel  K1型 调光台</t>
  </si>
  <si>
    <t>领焰 yelK1</t>
  </si>
  <si>
    <t>Truss  灯光架  (300mmx400mm)</t>
  </si>
  <si>
    <t>COLUMBUS  MCKINNON  Chain  Hoist  手动葫芦(1吨，20米)</t>
  </si>
  <si>
    <t>ANTARI HZ-500 Haze Machine 雾化机(带轴流风机)</t>
  </si>
  <si>
    <t>Project Manager项目经理</t>
  </si>
  <si>
    <t>Video Engineer视频师</t>
  </si>
  <si>
    <t>Audio Engineer音响师</t>
  </si>
  <si>
    <t>Lighting Engineer灯光师</t>
  </si>
  <si>
    <t>Other Technician技术人员</t>
  </si>
  <si>
    <t>Benefits Costs</t>
  </si>
  <si>
    <t>厢式货车</t>
  </si>
  <si>
    <t>趟</t>
  </si>
  <si>
    <t>有线intercome</t>
  </si>
  <si>
    <t>接收点</t>
  </si>
  <si>
    <t>AV合计</t>
  </si>
  <si>
    <t>会务-物料</t>
  </si>
  <si>
    <t>制作</t>
  </si>
  <si>
    <t>主持人手卡</t>
  </si>
  <si>
    <t>名卡</t>
  </si>
  <si>
    <t>抽奖箱</t>
  </si>
  <si>
    <t>麦克风套</t>
  </si>
  <si>
    <t>讲台花</t>
  </si>
  <si>
    <t>签到花</t>
  </si>
  <si>
    <t>采购</t>
  </si>
  <si>
    <t>印章</t>
  </si>
  <si>
    <t>伴手礼</t>
  </si>
  <si>
    <t>接机牌</t>
  </si>
  <si>
    <t>车头牌</t>
  </si>
  <si>
    <t>车身贴</t>
  </si>
  <si>
    <t>手举牌</t>
  </si>
  <si>
    <t>矿泉水挂环</t>
  </si>
  <si>
    <t>嘉宾胸卡</t>
  </si>
  <si>
    <t>餐券</t>
  </si>
  <si>
    <t>欢迎信</t>
  </si>
  <si>
    <t>KT板支票</t>
  </si>
  <si>
    <t>房卡套</t>
  </si>
  <si>
    <t>抽奖奖券</t>
  </si>
  <si>
    <t>圆形分车贴纸</t>
  </si>
  <si>
    <t>导游旗；1-8号车+管理层团建</t>
  </si>
  <si>
    <t>手机文件袋</t>
  </si>
  <si>
    <t>生日蛋糕</t>
  </si>
  <si>
    <t>雨伞</t>
  </si>
  <si>
    <t>雨衣</t>
  </si>
  <si>
    <t>氧气瓶</t>
  </si>
  <si>
    <t>晚宴软饮-可乐雪碧</t>
  </si>
  <si>
    <t>A5桌牌</t>
  </si>
  <si>
    <t>物料运费</t>
  </si>
  <si>
    <t>运费</t>
  </si>
  <si>
    <t>合影照片</t>
  </si>
  <si>
    <t>份</t>
  </si>
  <si>
    <t>合影照片-绳子</t>
  </si>
  <si>
    <t>签到区-青海奶茶及装饰</t>
  </si>
  <si>
    <t>装饰道具采购</t>
  </si>
  <si>
    <t>金刚结</t>
  </si>
  <si>
    <t>书法</t>
  </si>
  <si>
    <t>物料部分合计</t>
  </si>
  <si>
    <t>会务-演艺及人员</t>
  </si>
  <si>
    <t>视频</t>
  </si>
  <si>
    <t>大会开场</t>
  </si>
  <si>
    <t>动态KV-大会&amp;晚宴</t>
  </si>
  <si>
    <t>动态KV</t>
  </si>
  <si>
    <t>颁奖视频模板制作</t>
  </si>
  <si>
    <t>颁奖视频内容修改</t>
  </si>
  <si>
    <t>条</t>
  </si>
  <si>
    <t>晚宴演出背景视频</t>
  </si>
  <si>
    <t>晚宴演出</t>
  </si>
  <si>
    <t>会务人员</t>
  </si>
  <si>
    <t>晚宴互动区德昂洒智书法</t>
  </si>
  <si>
    <t>场</t>
  </si>
  <si>
    <t>晚宴互动区手工编织</t>
  </si>
  <si>
    <t>晚宴互动区石刻老师</t>
  </si>
  <si>
    <t>晚宴互动区羊毛毡手工艺师傅</t>
  </si>
  <si>
    <t>代理公司交通住宿餐饮</t>
  </si>
  <si>
    <t>代理公司住宿</t>
  </si>
  <si>
    <t>代理公司交通餐饮</t>
  </si>
  <si>
    <t>代理公司北京-活动目的地往返机票</t>
  </si>
  <si>
    <t>含前期场地考察；详见机票明细</t>
  </si>
  <si>
    <t>现场执行人员费用</t>
  </si>
  <si>
    <t>礼仪</t>
  </si>
  <si>
    <t>兼职</t>
  </si>
  <si>
    <t>14号2人；15号9人；16号4人；17号1人；19号2人</t>
  </si>
  <si>
    <t>人次</t>
  </si>
  <si>
    <t>演艺及人员类合计</t>
  </si>
  <si>
    <t>其他服务</t>
  </si>
  <si>
    <t>接送机</t>
  </si>
  <si>
    <t>考斯特</t>
  </si>
  <si>
    <t>GL8</t>
  </si>
  <si>
    <t>小车</t>
  </si>
  <si>
    <t>微信公众号信息推送</t>
  </si>
  <si>
    <t>推送活动信息</t>
  </si>
  <si>
    <t>抽奖礼品</t>
  </si>
  <si>
    <t>抽奖礼品-iphone手机（256G）</t>
  </si>
  <si>
    <t>抽奖礼品-ipad（128G）</t>
  </si>
  <si>
    <t>抽奖礼品-360N7手机</t>
  </si>
  <si>
    <t>抽奖礼品-kindle</t>
  </si>
  <si>
    <t>主持人置装费</t>
  </si>
  <si>
    <t>男女主持</t>
  </si>
  <si>
    <t>化妆师</t>
  </si>
  <si>
    <t>16日跟妆</t>
  </si>
  <si>
    <t>代付</t>
  </si>
  <si>
    <t>奖杯代付</t>
  </si>
  <si>
    <t>奖金代付</t>
  </si>
  <si>
    <t>费用代付</t>
  </si>
  <si>
    <t>备车</t>
  </si>
  <si>
    <t>租赁</t>
  </si>
  <si>
    <t>办公用品</t>
  </si>
  <si>
    <t>对讲机</t>
  </si>
  <si>
    <t>藏族服饰租赁</t>
  </si>
  <si>
    <t>现场用药</t>
  </si>
  <si>
    <t>现场用药（红景天、感冒药、胃药等等）</t>
  </si>
  <si>
    <t>其他服务类合计</t>
  </si>
  <si>
    <t>摄影摄像</t>
  </si>
  <si>
    <t>资深摄影师（成都宇群摄影）</t>
  </si>
  <si>
    <t>15日</t>
  </si>
  <si>
    <t>16日</t>
  </si>
  <si>
    <t>17日</t>
  </si>
  <si>
    <t>18日</t>
  </si>
  <si>
    <t>图片直播（成都宇群摄影）</t>
  </si>
  <si>
    <t>含2套设备+1个修图师</t>
  </si>
  <si>
    <t>资深摄像师（成都宇群摄影）</t>
  </si>
  <si>
    <t>摄影师差旅（成都宇群摄影）</t>
  </si>
  <si>
    <t>住宿</t>
  </si>
  <si>
    <t>餐费</t>
  </si>
  <si>
    <t>大会直播设备</t>
  </si>
  <si>
    <t>导播</t>
  </si>
  <si>
    <t>彩排&amp;活动日</t>
  </si>
  <si>
    <t>影像类合计</t>
  </si>
  <si>
    <t>活动部分合计</t>
  </si>
  <si>
    <t>活动部分服务费</t>
  </si>
  <si>
    <t>机酒部分及活动部分总计</t>
  </si>
  <si>
    <t>税费</t>
  </si>
  <si>
    <t>360人员账单明细</t>
  </si>
  <si>
    <t>出票日期</t>
  </si>
  <si>
    <t>票号</t>
  </si>
  <si>
    <t>航班号</t>
  </si>
  <si>
    <t>乘机人</t>
  </si>
  <si>
    <t>行程</t>
  </si>
  <si>
    <t>航班日期</t>
  </si>
  <si>
    <t>舱位</t>
  </si>
  <si>
    <t>票价</t>
  </si>
  <si>
    <t>服务费</t>
  </si>
  <si>
    <t>应收款</t>
  </si>
  <si>
    <t>0182724252690</t>
  </si>
  <si>
    <t xml:space="preserve">HO1280 </t>
  </si>
  <si>
    <t>边申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</si>
  <si>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上海浦东</t>
    </r>
  </si>
  <si>
    <t xml:space="preserve">2018-07-19 11:05, 13:55  </t>
  </si>
  <si>
    <t>V</t>
  </si>
  <si>
    <t>7812727099455</t>
  </si>
  <si>
    <t xml:space="preserve">MU2309 </t>
  </si>
  <si>
    <r>
      <rPr>
        <sz val="10"/>
        <rFont val="宋体"/>
        <charset val="134"/>
      </rPr>
      <t>上海浦东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</si>
  <si>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19:30, 22:55  </t>
  </si>
  <si>
    <t>Y</t>
  </si>
  <si>
    <t>9998547499311</t>
  </si>
  <si>
    <t xml:space="preserve">CA1265 </t>
  </si>
  <si>
    <t>蔡婷</t>
  </si>
  <si>
    <r>
      <rPr>
        <sz val="10"/>
        <rFont val="宋体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</si>
  <si>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12:45, 15:30  </t>
  </si>
  <si>
    <t>7812435467093</t>
  </si>
  <si>
    <t xml:space="preserve">MU2359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</si>
  <si>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昆明</t>
    </r>
  </si>
  <si>
    <t xml:space="preserve">2018-07-19 07:00, 09:20  </t>
  </si>
  <si>
    <t>N</t>
  </si>
  <si>
    <t>9998547499312</t>
  </si>
  <si>
    <t>蔡燕青</t>
  </si>
  <si>
    <t>7812435467094</t>
  </si>
  <si>
    <t>9998547432912</t>
  </si>
  <si>
    <t xml:space="preserve">CA1208 </t>
  </si>
  <si>
    <t>曹东伟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</si>
  <si>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</si>
  <si>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2018-07-19 10:30, 12:45  </t>
  </si>
  <si>
    <t>U</t>
  </si>
  <si>
    <t>9998547499682</t>
  </si>
  <si>
    <t>7842726411020</t>
  </si>
  <si>
    <t xml:space="preserve">CZ3130 </t>
  </si>
  <si>
    <t>曹娟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</si>
  <si>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长沙</t>
    </r>
  </si>
  <si>
    <t xml:space="preserve">2018-07-19 13:55, 16:20  </t>
  </si>
  <si>
    <t>L</t>
  </si>
  <si>
    <t>7842638830121</t>
  </si>
  <si>
    <t xml:space="preserve">CZ3629 </t>
  </si>
  <si>
    <r>
      <rPr>
        <sz val="10"/>
        <rFont val="宋体"/>
        <charset val="134"/>
      </rPr>
      <t>长沙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</si>
  <si>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13:30, 16:05  </t>
  </si>
  <si>
    <t>M</t>
  </si>
  <si>
    <t>0882139495135</t>
  </si>
  <si>
    <t xml:space="preserve">TV9918 </t>
  </si>
  <si>
    <t>曹芊</t>
  </si>
  <si>
    <r>
      <rPr>
        <sz val="10"/>
        <rFont val="宋体"/>
        <charset val="134"/>
      </rPr>
      <t>沈阳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</si>
  <si>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8:50, 11:25  </t>
  </si>
  <si>
    <t>0882139490095</t>
  </si>
  <si>
    <t xml:space="preserve">TV9917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</si>
  <si>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沈阳</t>
    </r>
  </si>
  <si>
    <t xml:space="preserve">2018-07-19 18:40, 21:00  </t>
  </si>
  <si>
    <t>H</t>
  </si>
  <si>
    <t>3242418999306</t>
  </si>
  <si>
    <t xml:space="preserve">SC4919 </t>
  </si>
  <si>
    <t>曹倩倩</t>
  </si>
  <si>
    <r>
      <rPr>
        <sz val="10"/>
        <rFont val="宋体"/>
        <charset val="134"/>
      </rPr>
      <t>济南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</si>
  <si>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07:00, 11:05  </t>
  </si>
  <si>
    <t>3242418994656</t>
  </si>
  <si>
    <t xml:space="preserve">SC4920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</si>
  <si>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济南</t>
    </r>
  </si>
  <si>
    <t xml:space="preserve">2018-07-19 12:05, 15:35  </t>
  </si>
  <si>
    <t>3242419020797</t>
  </si>
  <si>
    <t xml:space="preserve">SC4698 </t>
  </si>
  <si>
    <t>曹威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</si>
  <si>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西安</t>
    </r>
  </si>
  <si>
    <t xml:space="preserve">2018-07-19 12:10, 13:35  </t>
  </si>
  <si>
    <t>P</t>
  </si>
  <si>
    <t>7812435432392</t>
  </si>
  <si>
    <t xml:space="preserve">MU2156 </t>
  </si>
  <si>
    <r>
      <rPr>
        <sz val="10"/>
        <rFont val="宋体"/>
        <charset val="134"/>
      </rPr>
      <t>西安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</si>
  <si>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17:35, 19:10  </t>
  </si>
  <si>
    <t>9998547432300</t>
  </si>
  <si>
    <t>曹欣</t>
  </si>
  <si>
    <t>7812435393239</t>
  </si>
  <si>
    <t xml:space="preserve">MU2428 </t>
  </si>
  <si>
    <t xml:space="preserve">2018-07-13 10:25, 13:20  </t>
  </si>
  <si>
    <t>B</t>
  </si>
  <si>
    <t>7842727099427</t>
  </si>
  <si>
    <t xml:space="preserve">CZ6454 </t>
  </si>
  <si>
    <t>曾鹤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</si>
  <si>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长春</t>
    </r>
  </si>
  <si>
    <t xml:space="preserve">2018-07-19 12:05, 15:10  </t>
  </si>
  <si>
    <t>7842727099412</t>
  </si>
  <si>
    <t xml:space="preserve">CZ6453 </t>
  </si>
  <si>
    <r>
      <rPr>
        <sz val="10"/>
        <rFont val="宋体"/>
        <charset val="134"/>
      </rPr>
      <t>长春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</si>
  <si>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16:40, 20:10  </t>
  </si>
  <si>
    <t>7312417052874</t>
  </si>
  <si>
    <t xml:space="preserve">MF8274 </t>
  </si>
  <si>
    <t>曾锦睿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</si>
  <si>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福州</t>
    </r>
  </si>
  <si>
    <t xml:space="preserve">2018-07-19 16:00, 21:00  </t>
  </si>
  <si>
    <t>7312417052538</t>
  </si>
  <si>
    <t xml:space="preserve">MF8273 </t>
  </si>
  <si>
    <r>
      <rPr>
        <sz val="10"/>
        <rFont val="宋体"/>
        <charset val="134"/>
      </rPr>
      <t>福州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</si>
  <si>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09:50, 15:05  </t>
  </si>
  <si>
    <t>9992725163504</t>
  </si>
  <si>
    <t>曾菁</t>
  </si>
  <si>
    <t>9992727112922</t>
  </si>
  <si>
    <t>7312417120045</t>
  </si>
  <si>
    <t>查光迅</t>
  </si>
  <si>
    <r>
      <rPr>
        <sz val="10"/>
        <rFont val="宋体"/>
        <charset val="134"/>
      </rPr>
      <t>武汉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</si>
  <si>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12:45, 15:05  </t>
  </si>
  <si>
    <t>8472726867035</t>
  </si>
  <si>
    <t xml:space="preserve">PN6404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</si>
  <si>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合肥</t>
    </r>
  </si>
  <si>
    <t xml:space="preserve">2018-07-19 9:35, 12:05  </t>
  </si>
  <si>
    <t>7812435619307</t>
  </si>
  <si>
    <t xml:space="preserve">MU5245 </t>
  </si>
  <si>
    <r>
      <rPr>
        <sz val="10"/>
        <rFont val="宋体"/>
        <charset val="134"/>
      </rPr>
      <t>合肥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</si>
  <si>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07:35, 10:10  </t>
  </si>
  <si>
    <t>K</t>
  </si>
  <si>
    <t>7842722882227</t>
  </si>
  <si>
    <t xml:space="preserve">CZ8247 </t>
  </si>
  <si>
    <t>查伟伟</t>
  </si>
  <si>
    <r>
      <rPr>
        <sz val="10"/>
        <rFont val="宋体"/>
        <charset val="134"/>
      </rPr>
      <t>大连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</si>
  <si>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9:25, 14:10  </t>
  </si>
  <si>
    <t>7842727099543</t>
  </si>
  <si>
    <t xml:space="preserve">CZ8248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</si>
  <si>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大连</t>
    </r>
  </si>
  <si>
    <t xml:space="preserve">2018-07-21 16:30, 21:00  </t>
  </si>
  <si>
    <t>3242418992218</t>
  </si>
  <si>
    <t>常立新</t>
  </si>
  <si>
    <t>3242418992143</t>
  </si>
  <si>
    <t>0882139495193</t>
  </si>
  <si>
    <t xml:space="preserve">TV9841 </t>
  </si>
  <si>
    <t>常治国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</si>
  <si>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南京</t>
    </r>
  </si>
  <si>
    <t xml:space="preserve">2018-07-19 16:30, 19:05  </t>
  </si>
  <si>
    <t>7812726411434</t>
  </si>
  <si>
    <t xml:space="preserve">MU2759 </t>
  </si>
  <si>
    <r>
      <rPr>
        <sz val="10"/>
        <rFont val="宋体"/>
        <charset val="134"/>
      </rPr>
      <t>南京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</si>
  <si>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07:55, 12:40  </t>
  </si>
  <si>
    <t>E</t>
  </si>
  <si>
    <t>7842726946131</t>
  </si>
  <si>
    <t xml:space="preserve">CZ8145 </t>
  </si>
  <si>
    <t>陈波永</t>
  </si>
  <si>
    <r>
      <rPr>
        <sz val="10"/>
        <rFont val="宋体"/>
        <charset val="134"/>
      </rPr>
      <t>温州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</si>
  <si>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12:15, 18:05  </t>
  </si>
  <si>
    <t>7812727099550</t>
  </si>
  <si>
    <t xml:space="preserve">MU2153 </t>
  </si>
  <si>
    <t xml:space="preserve">2018-07-19 07:10, 08:40  </t>
  </si>
  <si>
    <t>7842725163627</t>
  </si>
  <si>
    <t xml:space="preserve">CZ6994 </t>
  </si>
  <si>
    <t>陈冠宇</t>
  </si>
  <si>
    <t xml:space="preserve">2018-07-19 10:30, 12:55  </t>
  </si>
  <si>
    <t>7842725163569</t>
  </si>
  <si>
    <t xml:space="preserve">CZ6993 </t>
  </si>
  <si>
    <t xml:space="preserve">2018-07-15 6:40, 9:25  </t>
  </si>
  <si>
    <t>A</t>
  </si>
  <si>
    <t>9992725163496</t>
  </si>
  <si>
    <t>陈光</t>
  </si>
  <si>
    <t>9992727112914</t>
  </si>
  <si>
    <t>4792399567204</t>
  </si>
  <si>
    <t xml:space="preserve">ZH9236 </t>
  </si>
  <si>
    <t>陈洪柯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</si>
  <si>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深圳</t>
    </r>
  </si>
  <si>
    <t xml:space="preserve">2018-07-19 13:20, 17:00  </t>
  </si>
  <si>
    <t>7842727099391</t>
  </si>
  <si>
    <t xml:space="preserve">CZ3671 </t>
  </si>
  <si>
    <r>
      <rPr>
        <sz val="10"/>
        <rFont val="宋体"/>
        <charset val="134"/>
      </rPr>
      <t>深圳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</si>
  <si>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11:55, 15:10  </t>
  </si>
  <si>
    <t>7842726411021</t>
  </si>
  <si>
    <t>陈辉</t>
  </si>
  <si>
    <t>7842638830122</t>
  </si>
  <si>
    <t>7312417052871</t>
  </si>
  <si>
    <t>陈继兰</t>
  </si>
  <si>
    <t>7312417052535</t>
  </si>
  <si>
    <t>0182724252700</t>
  </si>
  <si>
    <t>陈锦云</t>
  </si>
  <si>
    <t>0182726982465</t>
  </si>
  <si>
    <t xml:space="preserve">HO1279 </t>
  </si>
  <si>
    <t xml:space="preserve">2018-07-15 7:05, 10:20  </t>
  </si>
  <si>
    <t>7312417052872</t>
  </si>
  <si>
    <t>陈丽</t>
  </si>
  <si>
    <t>7312417052536</t>
  </si>
  <si>
    <t>7812727099456</t>
  </si>
  <si>
    <t>陈柳柳</t>
  </si>
  <si>
    <t>7812435467358</t>
  </si>
  <si>
    <t xml:space="preserve">MU2200 </t>
  </si>
  <si>
    <t xml:space="preserve">2018-07-19 14:55, 16:15  </t>
  </si>
  <si>
    <t>8802727573819</t>
  </si>
  <si>
    <t xml:space="preserve">HU7366 </t>
  </si>
  <si>
    <t>陈宁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</si>
  <si>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海口</t>
    </r>
  </si>
  <si>
    <t xml:space="preserve">2018-07-19 8:25, 14:15  </t>
  </si>
  <si>
    <t>8802727188820</t>
  </si>
  <si>
    <t xml:space="preserve">HU7365 </t>
  </si>
  <si>
    <r>
      <rPr>
        <sz val="10"/>
        <rFont val="宋体"/>
        <charset val="134"/>
      </rPr>
      <t>海口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</si>
  <si>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15:50, 21:25  </t>
  </si>
  <si>
    <t>9998547499313</t>
  </si>
  <si>
    <t>陈新智</t>
  </si>
  <si>
    <t>7812435467095</t>
  </si>
  <si>
    <t>3242419020798</t>
  </si>
  <si>
    <t>陈亚东</t>
  </si>
  <si>
    <t>7812435432393</t>
  </si>
  <si>
    <t>8762725163477</t>
  </si>
  <si>
    <t xml:space="preserve">3U8384 </t>
  </si>
  <si>
    <t>陈圆圆</t>
  </si>
  <si>
    <t xml:space="preserve">2018-07-19 14:40, 16:50  </t>
  </si>
  <si>
    <t>7812638802522</t>
  </si>
  <si>
    <t xml:space="preserve">MU2360 </t>
  </si>
  <si>
    <r>
      <rPr>
        <sz val="10"/>
        <rFont val="宋体"/>
        <charset val="134"/>
      </rPr>
      <t>昆明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</si>
  <si>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10:20, 13:00  </t>
  </si>
  <si>
    <t>7312417050627</t>
  </si>
  <si>
    <t xml:space="preserve">MF8225 </t>
  </si>
  <si>
    <t>陈志勇</t>
  </si>
  <si>
    <r>
      <rPr>
        <sz val="10"/>
        <rFont val="宋体"/>
        <charset val="134"/>
      </rPr>
      <t>厦门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</si>
  <si>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10:10, 15:35  </t>
  </si>
  <si>
    <t>7312417120616</t>
  </si>
  <si>
    <t xml:space="preserve">MF8226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</si>
  <si>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厦门</t>
    </r>
  </si>
  <si>
    <t xml:space="preserve">2018-07-19 16:20, 21:05  </t>
  </si>
  <si>
    <t>Q</t>
  </si>
  <si>
    <t>7842726411501</t>
  </si>
  <si>
    <t xml:space="preserve">CZ3250 </t>
  </si>
  <si>
    <t>陈忠良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</si>
  <si>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广州</t>
    </r>
  </si>
  <si>
    <t xml:space="preserve">2018-07-19 11:00, 14:25  </t>
  </si>
  <si>
    <t>7842726411485</t>
  </si>
  <si>
    <t>7312725163535</t>
  </si>
  <si>
    <t xml:space="preserve">MF8243 </t>
  </si>
  <si>
    <t>崔凌燕</t>
  </si>
  <si>
    <r>
      <rPr>
        <sz val="10"/>
        <rFont val="宋体"/>
        <charset val="134"/>
      </rPr>
      <t>郑州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</si>
  <si>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16:50, 18:55  </t>
  </si>
  <si>
    <t>7812435401020</t>
  </si>
  <si>
    <t xml:space="preserve">MU2760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</si>
  <si>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郑州</t>
    </r>
  </si>
  <si>
    <t xml:space="preserve">2018-07-19 13:25, 15:20  </t>
  </si>
  <si>
    <t>7812638851242</t>
  </si>
  <si>
    <t>代思</t>
  </si>
  <si>
    <t>3242419064433</t>
  </si>
  <si>
    <t xml:space="preserve">SC4735 </t>
  </si>
  <si>
    <t xml:space="preserve">2018-07-15 15:15, 17:20  </t>
  </si>
  <si>
    <t>7842725163588</t>
  </si>
  <si>
    <t>戴军</t>
  </si>
  <si>
    <t>7312725163553</t>
  </si>
  <si>
    <t xml:space="preserve">MF8167 </t>
  </si>
  <si>
    <t xml:space="preserve">2018-07-15 6:40, 9:45  </t>
  </si>
  <si>
    <t>7842726411492</t>
  </si>
  <si>
    <t>戴文献</t>
  </si>
  <si>
    <t>7842726411479</t>
  </si>
  <si>
    <t>0882139495194</t>
  </si>
  <si>
    <t>戴玉娇</t>
  </si>
  <si>
    <t>7812726411435</t>
  </si>
  <si>
    <t>7842355478897</t>
  </si>
  <si>
    <t xml:space="preserve">CZ3276 </t>
  </si>
  <si>
    <t>邓洁敏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</si>
  <si>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南宁</t>
    </r>
  </si>
  <si>
    <t xml:space="preserve">2018-07-19 15:15, 20:20  </t>
  </si>
  <si>
    <t>7842727294977</t>
  </si>
  <si>
    <t xml:space="preserve">CZ3275 </t>
  </si>
  <si>
    <r>
      <rPr>
        <sz val="10"/>
        <rFont val="宋体"/>
        <charset val="134"/>
      </rPr>
      <t>南宁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</si>
  <si>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08:45, 14:00  </t>
  </si>
  <si>
    <t>4792727120071</t>
  </si>
  <si>
    <t xml:space="preserve">ZH9560 </t>
  </si>
  <si>
    <t>邓曦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</si>
  <si>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无锡</t>
    </r>
  </si>
  <si>
    <t xml:space="preserve">2018-07-19 15:40, 20:20  </t>
  </si>
  <si>
    <t>4792727120070</t>
  </si>
  <si>
    <t xml:space="preserve">ZH9559 </t>
  </si>
  <si>
    <r>
      <rPr>
        <sz val="10"/>
        <rFont val="宋体"/>
        <charset val="134"/>
      </rPr>
      <t>无锡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</si>
  <si>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8:15, 13:20  </t>
  </si>
  <si>
    <t>7812435393896</t>
  </si>
  <si>
    <t xml:space="preserve">MU2443 </t>
  </si>
  <si>
    <t>邓宇</t>
  </si>
  <si>
    <t xml:space="preserve">2018-07-19 15:30, 17:50  </t>
  </si>
  <si>
    <t>9992638796668</t>
  </si>
  <si>
    <t>7312417120046</t>
  </si>
  <si>
    <t>丁红兵</t>
  </si>
  <si>
    <t>8472727732687</t>
  </si>
  <si>
    <t xml:space="preserve">2018-07-17 9:35, 12:05  </t>
  </si>
  <si>
    <t>7812435619337</t>
  </si>
  <si>
    <t xml:space="preserve">2018-07-15 7:35, 10:10  </t>
  </si>
  <si>
    <t>0182724252701</t>
  </si>
  <si>
    <t>丁齐</t>
  </si>
  <si>
    <t>0182726982466</t>
  </si>
  <si>
    <t>7812727099445</t>
  </si>
  <si>
    <t xml:space="preserve">MU2310 </t>
  </si>
  <si>
    <t>丁清</t>
  </si>
  <si>
    <t xml:space="preserve">2018-07-19 15:30, 18:30  </t>
  </si>
  <si>
    <t>7812727099435</t>
  </si>
  <si>
    <t>7842725163628</t>
  </si>
  <si>
    <t>丁铁军</t>
  </si>
  <si>
    <t>7842725163560</t>
  </si>
  <si>
    <t>7312725163518</t>
  </si>
  <si>
    <t>董欣苗</t>
  </si>
  <si>
    <t>7312725163751</t>
  </si>
  <si>
    <t>7842727099422</t>
  </si>
  <si>
    <t>董旭然</t>
  </si>
  <si>
    <t>7842727099407</t>
  </si>
  <si>
    <t>4792399606100</t>
  </si>
  <si>
    <t>段云</t>
  </si>
  <si>
    <t>7842728451208</t>
  </si>
  <si>
    <t>4792725163618</t>
  </si>
  <si>
    <t>范晓君</t>
  </si>
  <si>
    <t>7812729282804</t>
  </si>
  <si>
    <t xml:space="preserve">MU2146 </t>
  </si>
  <si>
    <t xml:space="preserve">2018-07-21 19:05, 20:30  </t>
  </si>
  <si>
    <t>7842726411502</t>
  </si>
  <si>
    <t>方静华</t>
  </si>
  <si>
    <t>7842726411486</t>
  </si>
  <si>
    <t>0182724252702</t>
  </si>
  <si>
    <t>方天宇</t>
  </si>
  <si>
    <t>7812725164195</t>
  </si>
  <si>
    <t>7842722882228</t>
  </si>
  <si>
    <t>冯雪</t>
  </si>
  <si>
    <t>7842727099544</t>
  </si>
  <si>
    <t>4792725163619</t>
  </si>
  <si>
    <t>冯月娟</t>
  </si>
  <si>
    <t>7812729282805</t>
  </si>
  <si>
    <t>7812435394776</t>
  </si>
  <si>
    <t xml:space="preserve">MU2226 </t>
  </si>
  <si>
    <t>高道莲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</si>
  <si>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成都</t>
    </r>
  </si>
  <si>
    <t xml:space="preserve">2018-07-19 14:10, 15:55  </t>
  </si>
  <si>
    <t>9992726946032</t>
  </si>
  <si>
    <t xml:space="preserve">CA460  </t>
  </si>
  <si>
    <r>
      <rPr>
        <sz val="10"/>
        <rFont val="宋体"/>
        <charset val="134"/>
      </rPr>
      <t>成都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</si>
  <si>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14:50, 16:40  </t>
  </si>
  <si>
    <t>9872907636346</t>
  </si>
  <si>
    <t xml:space="preserve">G52648 </t>
  </si>
  <si>
    <t>高鹏翔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</si>
  <si>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呼和浩特</t>
    </r>
  </si>
  <si>
    <t xml:space="preserve">2018-07-19 20:55, 22:40  </t>
  </si>
  <si>
    <t>T</t>
  </si>
  <si>
    <t>9872925479447</t>
  </si>
  <si>
    <t xml:space="preserve">G54363 </t>
  </si>
  <si>
    <r>
      <rPr>
        <sz val="10"/>
        <rFont val="宋体"/>
        <charset val="134"/>
      </rPr>
      <t>呼和浩特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</si>
  <si>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20:00, 21:50  </t>
  </si>
  <si>
    <t>7842725163629</t>
  </si>
  <si>
    <t>高胜来</t>
  </si>
  <si>
    <t>7842725163561</t>
  </si>
  <si>
    <t>7312417050628</t>
  </si>
  <si>
    <t>高梓捷</t>
  </si>
  <si>
    <t>7312417120617</t>
  </si>
  <si>
    <t>4792399560689</t>
  </si>
  <si>
    <t xml:space="preserve">ZH9739 </t>
  </si>
  <si>
    <t>耿志宇</t>
  </si>
  <si>
    <t xml:space="preserve">2018-07-15 14:40, 16:25  </t>
  </si>
  <si>
    <t>8802725163736</t>
  </si>
  <si>
    <t xml:space="preserve">HU7869 </t>
  </si>
  <si>
    <t xml:space="preserve">2018-07-19 12:50, 14:20  </t>
  </si>
  <si>
    <t>7842727099580</t>
  </si>
  <si>
    <t>关静</t>
  </si>
  <si>
    <t>9998547500267</t>
  </si>
  <si>
    <t>7812727099446</t>
  </si>
  <si>
    <t>郭怀芳</t>
  </si>
  <si>
    <t>7812727099436</t>
  </si>
  <si>
    <t>7312417052722</t>
  </si>
  <si>
    <t xml:space="preserve">MF8298 </t>
  </si>
  <si>
    <t>郭静轩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</si>
  <si>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天津</t>
    </r>
  </si>
  <si>
    <t xml:space="preserve">2018-07-19 10:45, 13:05  </t>
  </si>
  <si>
    <t>7312417052526</t>
  </si>
  <si>
    <t xml:space="preserve">MF8297 </t>
  </si>
  <si>
    <r>
      <rPr>
        <sz val="10"/>
        <rFont val="宋体"/>
        <charset val="134"/>
      </rPr>
      <t>天津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</si>
  <si>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10:05, 12:35  </t>
  </si>
  <si>
    <t>7312417052723</t>
  </si>
  <si>
    <t>郭盟盟</t>
  </si>
  <si>
    <t>7312417052527</t>
  </si>
  <si>
    <t>7842726411022</t>
  </si>
  <si>
    <t>郭依</t>
  </si>
  <si>
    <t>7842638830123</t>
  </si>
  <si>
    <t>7842726411503</t>
  </si>
  <si>
    <t>郭樽洽</t>
  </si>
  <si>
    <t>7842726411487</t>
  </si>
  <si>
    <t>3242418999307</t>
  </si>
  <si>
    <t>韩鲁东</t>
  </si>
  <si>
    <t>3242418994657</t>
  </si>
  <si>
    <t>3242727294543</t>
  </si>
  <si>
    <t>郝先龙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</si>
  <si>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青岛</t>
    </r>
  </si>
  <si>
    <t xml:space="preserve">2018-07-19 12:10, 17:05  </t>
  </si>
  <si>
    <t>3242727294532</t>
  </si>
  <si>
    <t xml:space="preserve">SC4697 </t>
  </si>
  <si>
    <r>
      <rPr>
        <sz val="10"/>
        <rFont val="宋体"/>
        <charset val="134"/>
      </rPr>
      <t>青岛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</si>
  <si>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06:40, 11:20  </t>
  </si>
  <si>
    <t>0882139495136</t>
  </si>
  <si>
    <t>何宝琦</t>
  </si>
  <si>
    <t>0882139490096</t>
  </si>
  <si>
    <t>9872907662079</t>
  </si>
  <si>
    <t>何丹</t>
  </si>
  <si>
    <t>9872907662077</t>
  </si>
  <si>
    <t>7842729282617</t>
  </si>
  <si>
    <t>何建委</t>
  </si>
  <si>
    <t>7842729282616</t>
  </si>
  <si>
    <t>7312417050629</t>
  </si>
  <si>
    <t>何小龙</t>
  </si>
  <si>
    <t>7312417120618</t>
  </si>
  <si>
    <t>7312417241720</t>
  </si>
  <si>
    <t>何雪珍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</si>
  <si>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武汉</t>
    </r>
  </si>
  <si>
    <t xml:space="preserve">2018-07-19 16:00, 18:10  </t>
  </si>
  <si>
    <t>7812435605890</t>
  </si>
  <si>
    <t xml:space="preserve">MU9657 </t>
  </si>
  <si>
    <t xml:space="preserve">2018-07-14 10:20, 12:40  </t>
  </si>
  <si>
    <t>3242419020799</t>
  </si>
  <si>
    <t>何子中</t>
  </si>
  <si>
    <t>7812435432394</t>
  </si>
  <si>
    <t>7842726411023</t>
  </si>
  <si>
    <t>胡高峰</t>
  </si>
  <si>
    <t>7842638830124</t>
  </si>
  <si>
    <t>7842727099423</t>
  </si>
  <si>
    <t>胡云峰</t>
  </si>
  <si>
    <t>7842727099408</t>
  </si>
  <si>
    <t>0182724252691</t>
  </si>
  <si>
    <t>胡震宇</t>
  </si>
  <si>
    <t>7812727099457</t>
  </si>
  <si>
    <t>7312725163519</t>
  </si>
  <si>
    <t>黄碧芬</t>
  </si>
  <si>
    <t>7312725164152</t>
  </si>
  <si>
    <t>4792399567205</t>
  </si>
  <si>
    <t>黄龙凤</t>
  </si>
  <si>
    <t>7842727099392</t>
  </si>
  <si>
    <t>7812435394777</t>
  </si>
  <si>
    <t>黄浅茜</t>
  </si>
  <si>
    <t>9992726946033</t>
  </si>
  <si>
    <t>7842355478898</t>
  </si>
  <si>
    <t>黄锐</t>
  </si>
  <si>
    <t>7842727294978</t>
  </si>
  <si>
    <t>7812638835335</t>
  </si>
  <si>
    <t>黄迎露</t>
  </si>
  <si>
    <t>9998547499331</t>
  </si>
  <si>
    <t>7812435394778</t>
  </si>
  <si>
    <t>霍鹏</t>
  </si>
  <si>
    <t>9992726946034</t>
  </si>
  <si>
    <t>8912728056985</t>
  </si>
  <si>
    <t xml:space="preserve">GJ8876 </t>
  </si>
  <si>
    <t>加吾兰阿布力米提</t>
  </si>
  <si>
    <r>
      <rPr>
        <sz val="10"/>
        <rFont val="宋体"/>
        <charset val="134"/>
      </rPr>
      <t>乌鲁木齐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</si>
  <si>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10:15, 12:30  </t>
  </si>
  <si>
    <t>8762110751065</t>
  </si>
  <si>
    <t xml:space="preserve">3U8902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</si>
  <si>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乌鲁木齐</t>
    </r>
  </si>
  <si>
    <t xml:space="preserve">2018-07-19 18:10, 21:00  </t>
  </si>
  <si>
    <t>7842639038160</t>
  </si>
  <si>
    <t>蒋淳威</t>
  </si>
  <si>
    <t>7312725163540</t>
  </si>
  <si>
    <t>7842726411027</t>
  </si>
  <si>
    <t xml:space="preserve">CZ8402 </t>
  </si>
  <si>
    <t>焦红洁</t>
  </si>
  <si>
    <t xml:space="preserve">2018-07-15 13:40, 16:15  </t>
  </si>
  <si>
    <t>7842726411512</t>
  </si>
  <si>
    <t xml:space="preserve">CZ8282 </t>
  </si>
  <si>
    <t xml:space="preserve">2018-07-19 20:25, 22:50  </t>
  </si>
  <si>
    <t>9992725163497</t>
  </si>
  <si>
    <t>金立杰</t>
  </si>
  <si>
    <t>9992727112915</t>
  </si>
  <si>
    <t>7842726411493</t>
  </si>
  <si>
    <t>金威</t>
  </si>
  <si>
    <t>7842726411480</t>
  </si>
  <si>
    <t>9992725163498</t>
  </si>
  <si>
    <t>康习明</t>
  </si>
  <si>
    <t>9992727112916</t>
  </si>
  <si>
    <t>9992725164329</t>
  </si>
  <si>
    <t>孔祥令</t>
  </si>
  <si>
    <t>7312417175554</t>
  </si>
  <si>
    <t xml:space="preserve">2018-07-15 06:40, 09:45  </t>
  </si>
  <si>
    <t>3242727294544</t>
  </si>
  <si>
    <t>郎会永</t>
  </si>
  <si>
    <t>3242727294533</t>
  </si>
  <si>
    <t>3242727294522</t>
  </si>
  <si>
    <t>郎需平</t>
  </si>
  <si>
    <t>3242727294516</t>
  </si>
  <si>
    <t>7842726946132</t>
  </si>
  <si>
    <t>雷节豹</t>
  </si>
  <si>
    <t>7812727099551</t>
  </si>
  <si>
    <t>7842725163631</t>
  </si>
  <si>
    <t>黎楠</t>
  </si>
  <si>
    <t>7842725163564</t>
  </si>
  <si>
    <t>7842728451480</t>
  </si>
  <si>
    <t>黎汶玲</t>
  </si>
  <si>
    <t>7842728451477</t>
  </si>
  <si>
    <t>7842722882236</t>
  </si>
  <si>
    <t>李滨虹</t>
  </si>
  <si>
    <r>
      <rPr>
        <sz val="10"/>
        <rFont val="宋体"/>
        <charset val="134"/>
      </rPr>
      <t>重庆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</si>
  <si>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15:55, 18:05  </t>
  </si>
  <si>
    <t>8762110296442</t>
  </si>
  <si>
    <t xml:space="preserve">3U8822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</si>
  <si>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重庆</t>
    </r>
  </si>
  <si>
    <t xml:space="preserve">2018-07-19 14:15, 15:55  </t>
  </si>
  <si>
    <t>7312417052724</t>
  </si>
  <si>
    <t>李德治</t>
  </si>
  <si>
    <t>7312417052528</t>
  </si>
  <si>
    <t>7842725163579</t>
  </si>
  <si>
    <t>李冬岩</t>
  </si>
  <si>
    <t>7312725163546</t>
  </si>
  <si>
    <t>9998547432383</t>
  </si>
  <si>
    <t>李枫</t>
  </si>
  <si>
    <t xml:space="preserve">2018-07-22 10:30, 12:45  </t>
  </si>
  <si>
    <t>9992638796302</t>
  </si>
  <si>
    <t xml:space="preserve">2018-07-14 12:45, 15:30  </t>
  </si>
  <si>
    <t>3242970148376</t>
  </si>
  <si>
    <t>李桂超</t>
  </si>
  <si>
    <t>3242727120018</t>
  </si>
  <si>
    <t xml:space="preserve">2018-07-15 7:00, 11:05  </t>
  </si>
  <si>
    <t>0882139495137</t>
  </si>
  <si>
    <t>李桂龙</t>
  </si>
  <si>
    <t>0882139490097</t>
  </si>
  <si>
    <t>7312417052725</t>
  </si>
  <si>
    <t>李昊泽</t>
  </si>
  <si>
    <t>7312417052529</t>
  </si>
  <si>
    <t>0882139495206</t>
  </si>
  <si>
    <t>李恒</t>
  </si>
  <si>
    <t>7812726411454</t>
  </si>
  <si>
    <t xml:space="preserve">MU2757 </t>
  </si>
  <si>
    <t xml:space="preserve">2018-07-15 19:20, 21:55  </t>
  </si>
  <si>
    <t>9872907636348</t>
  </si>
  <si>
    <t>李佳</t>
  </si>
  <si>
    <t>9872925479449</t>
  </si>
  <si>
    <t>7842725163676</t>
  </si>
  <si>
    <t>李佳旎</t>
  </si>
  <si>
    <t>7312725163541</t>
  </si>
  <si>
    <t>9992726948547</t>
  </si>
  <si>
    <t>李俭</t>
  </si>
  <si>
    <t>7842726410800</t>
  </si>
  <si>
    <t>7842725163580</t>
  </si>
  <si>
    <t>李建国</t>
  </si>
  <si>
    <t>7312725163554</t>
  </si>
  <si>
    <t>8762725163478</t>
  </si>
  <si>
    <t>李建华</t>
  </si>
  <si>
    <t>7812638802523</t>
  </si>
  <si>
    <t>8912726865643</t>
  </si>
  <si>
    <t xml:space="preserve">GJ8790 </t>
  </si>
  <si>
    <t>李娇龙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</si>
  <si>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杭州</t>
    </r>
  </si>
  <si>
    <t xml:space="preserve">2018-07-19 12:00, 14:50  </t>
  </si>
  <si>
    <t>9992725163486</t>
  </si>
  <si>
    <t xml:space="preserve">CA1909 </t>
  </si>
  <si>
    <r>
      <rPr>
        <sz val="10"/>
        <rFont val="宋体"/>
        <charset val="134"/>
      </rPr>
      <t>杭州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</si>
  <si>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16:10, 19:20  </t>
  </si>
  <si>
    <t>7842725163606</t>
  </si>
  <si>
    <t>李静然</t>
  </si>
  <si>
    <t>7842726438683</t>
  </si>
  <si>
    <t xml:space="preserve">2018-07-15 06:40, 09:25  </t>
  </si>
  <si>
    <t>7842355478899</t>
  </si>
  <si>
    <t>李莉</t>
  </si>
  <si>
    <t>7842727294979</t>
  </si>
  <si>
    <t>7842725163607</t>
  </si>
  <si>
    <t>李凌燕</t>
  </si>
  <si>
    <t>7842725163575</t>
  </si>
  <si>
    <t>7842722882237</t>
  </si>
  <si>
    <t>李梅梅</t>
  </si>
  <si>
    <t>8762110296443</t>
  </si>
  <si>
    <t>7842726946133</t>
  </si>
  <si>
    <t>李梦黛</t>
  </si>
  <si>
    <t>7812727099552</t>
  </si>
  <si>
    <t>3242418992219</t>
  </si>
  <si>
    <t>李宁</t>
  </si>
  <si>
    <t>3242418992144</t>
  </si>
  <si>
    <t>7842725163633</t>
  </si>
  <si>
    <t>李攀</t>
  </si>
  <si>
    <t>7842725163570</t>
  </si>
  <si>
    <t>9998547432301</t>
  </si>
  <si>
    <t>李赛</t>
  </si>
  <si>
    <t>9992638796304</t>
  </si>
  <si>
    <t>7312417050630</t>
  </si>
  <si>
    <t>李上仕</t>
  </si>
  <si>
    <t>7312417120619</t>
  </si>
  <si>
    <t>7312346645232</t>
  </si>
  <si>
    <t>李书栋</t>
  </si>
  <si>
    <t>8762110324613</t>
  </si>
  <si>
    <r>
      <rPr>
        <sz val="10"/>
        <rFont val="宋体"/>
        <charset val="134"/>
      </rPr>
      <t>拉萨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</si>
  <si>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>3242419020800</t>
  </si>
  <si>
    <t>李书英</t>
  </si>
  <si>
    <t>7812435432395</t>
  </si>
  <si>
    <t>9998547432358</t>
  </si>
  <si>
    <t>李覃思</t>
  </si>
  <si>
    <t>9992638796303</t>
  </si>
  <si>
    <t>3242727294545</t>
  </si>
  <si>
    <t>李文超</t>
  </si>
  <si>
    <t>3242727294534</t>
  </si>
  <si>
    <t>3242418992221</t>
  </si>
  <si>
    <t>李晓冉</t>
  </si>
  <si>
    <t>3242418992146</t>
  </si>
  <si>
    <t>7312417052873</t>
  </si>
  <si>
    <t>李晓旭</t>
  </si>
  <si>
    <t>7312417052537</t>
  </si>
  <si>
    <t>7812435868772</t>
  </si>
  <si>
    <t>李英英</t>
  </si>
  <si>
    <t>3242419386792</t>
  </si>
  <si>
    <t>7842726411028</t>
  </si>
  <si>
    <t>李云静</t>
  </si>
  <si>
    <t>7842726411513</t>
  </si>
  <si>
    <t>7842970309570</t>
  </si>
  <si>
    <t>李智</t>
  </si>
  <si>
    <t>7312417236527</t>
  </si>
  <si>
    <t>7842726411495</t>
  </si>
  <si>
    <t>李子硕</t>
  </si>
  <si>
    <t>7842726411482</t>
  </si>
  <si>
    <t>7842725163630</t>
  </si>
  <si>
    <t>连艺贤</t>
  </si>
  <si>
    <t>7842725163563</t>
  </si>
  <si>
    <t>7842726411504</t>
  </si>
  <si>
    <t>梁辉荣</t>
  </si>
  <si>
    <t>7842726411488</t>
  </si>
  <si>
    <t>7842725163592</t>
  </si>
  <si>
    <t>梁敏</t>
  </si>
  <si>
    <t>7842725163562</t>
  </si>
  <si>
    <t>7842726411505</t>
  </si>
  <si>
    <t>梁芷铭</t>
  </si>
  <si>
    <t>7842726411489</t>
  </si>
  <si>
    <t>7842725163581</t>
  </si>
  <si>
    <t>林曙光</t>
  </si>
  <si>
    <t>7312725163547</t>
  </si>
  <si>
    <t>7812725163506</t>
  </si>
  <si>
    <t>林素波</t>
  </si>
  <si>
    <r>
      <rPr>
        <sz val="10"/>
        <rFont val="宋体"/>
        <charset val="134"/>
      </rPr>
      <t>宁波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</si>
  <si>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7:40, 12:40  </t>
  </si>
  <si>
    <t>7812435500347</t>
  </si>
  <si>
    <t xml:space="preserve">MU9658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</si>
  <si>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宁波</t>
    </r>
  </si>
  <si>
    <t xml:space="preserve">2018-07-19 13:55, 18:30  </t>
  </si>
  <si>
    <t>7842728451212</t>
  </si>
  <si>
    <t>林子君</t>
  </si>
  <si>
    <t>7842728451209</t>
  </si>
  <si>
    <t>7842726411102</t>
  </si>
  <si>
    <t xml:space="preserve">CZ6991 </t>
  </si>
  <si>
    <t>刘斌新</t>
  </si>
  <si>
    <t xml:space="preserve">2018-07-15 17:30, 20:15  </t>
  </si>
  <si>
    <t>7842726411117</t>
  </si>
  <si>
    <t>7812435838699</t>
  </si>
  <si>
    <t xml:space="preserve">2018-07-15 10:25, 13:20  </t>
  </si>
  <si>
    <t>3242418992220</t>
  </si>
  <si>
    <t>刘国梁</t>
  </si>
  <si>
    <t>3242418992145</t>
  </si>
  <si>
    <t>7842726411494</t>
  </si>
  <si>
    <t>刘海宾</t>
  </si>
  <si>
    <t>7842726411481</t>
  </si>
  <si>
    <t>7812638851244</t>
  </si>
  <si>
    <t>刘行忠</t>
  </si>
  <si>
    <t>3242419064435</t>
  </si>
  <si>
    <t>9998547438247</t>
  </si>
  <si>
    <t>刘健</t>
  </si>
  <si>
    <t xml:space="preserve">2018-07-18 10:30, 12:45  </t>
  </si>
  <si>
    <t>7312417052530</t>
  </si>
  <si>
    <t>7812725164196</t>
  </si>
  <si>
    <t>刘军虎</t>
  </si>
  <si>
    <t>7812726411974</t>
  </si>
  <si>
    <t>7812638851243</t>
  </si>
  <si>
    <t>刘明锐</t>
  </si>
  <si>
    <t>3242419064434</t>
  </si>
  <si>
    <t>7842727099393</t>
  </si>
  <si>
    <t>刘旗</t>
  </si>
  <si>
    <t>7842972878618</t>
  </si>
  <si>
    <t xml:space="preserve">CZ3672 </t>
  </si>
  <si>
    <t xml:space="preserve">2018-07-20 16:00, 19:10  </t>
  </si>
  <si>
    <t>7812726411509</t>
  </si>
  <si>
    <t xml:space="preserve">MU2924 </t>
  </si>
  <si>
    <t>刘绍恒</t>
  </si>
  <si>
    <t xml:space="preserve">2018-07-19 19:30, 00:05  </t>
  </si>
  <si>
    <t>7812726411449</t>
  </si>
  <si>
    <t xml:space="preserve">MU2923 </t>
  </si>
  <si>
    <t xml:space="preserve">2018-07-15 13:50, 18:45  </t>
  </si>
  <si>
    <t>9992638796396</t>
  </si>
  <si>
    <t>刘思思</t>
  </si>
  <si>
    <t>7812435393869</t>
  </si>
  <si>
    <t>7842725163597</t>
  </si>
  <si>
    <t>刘阳洋</t>
  </si>
  <si>
    <t>7842726438674</t>
  </si>
  <si>
    <t>7842726946134</t>
  </si>
  <si>
    <t>刘杨</t>
  </si>
  <si>
    <t>7812727099553</t>
  </si>
  <si>
    <t>7842725163634</t>
  </si>
  <si>
    <t>刘永全</t>
  </si>
  <si>
    <t>7842725163571</t>
  </si>
  <si>
    <t>9992726948548</t>
  </si>
  <si>
    <t>刘雨</t>
  </si>
  <si>
    <t>7842726410801</t>
  </si>
  <si>
    <t>4792399560690</t>
  </si>
  <si>
    <t>刘玉宏</t>
  </si>
  <si>
    <t>8802725163737</t>
  </si>
  <si>
    <t>7842725163598</t>
  </si>
  <si>
    <t>刘悦</t>
  </si>
  <si>
    <t>7842726438675</t>
  </si>
  <si>
    <t>7842725163582</t>
  </si>
  <si>
    <t>柳建国</t>
  </si>
  <si>
    <t>7312725163548</t>
  </si>
  <si>
    <t>7312346645579</t>
  </si>
  <si>
    <t>龙瑜</t>
  </si>
  <si>
    <t>7312346645584</t>
  </si>
  <si>
    <t>7812725163507</t>
  </si>
  <si>
    <t>卢海涛</t>
  </si>
  <si>
    <t>7812435500348</t>
  </si>
  <si>
    <t>7312417120047</t>
  </si>
  <si>
    <t>卢可</t>
  </si>
  <si>
    <t>8472726867036</t>
  </si>
  <si>
    <t>7812435619308</t>
  </si>
  <si>
    <t>7842727099424</t>
  </si>
  <si>
    <t>陆矗</t>
  </si>
  <si>
    <t>7842727099409</t>
  </si>
  <si>
    <t>4792725163620</t>
  </si>
  <si>
    <t>陆莉</t>
  </si>
  <si>
    <t>4792725163513</t>
  </si>
  <si>
    <t>7812725163509</t>
  </si>
  <si>
    <t>陆世杰</t>
  </si>
  <si>
    <t>7812435500350</t>
  </si>
  <si>
    <t>0882139495207</t>
  </si>
  <si>
    <t>陆亚男</t>
  </si>
  <si>
    <t>7812726411455</t>
  </si>
  <si>
    <t>7312725163536</t>
  </si>
  <si>
    <t>路柯兵</t>
  </si>
  <si>
    <t>7812435401021</t>
  </si>
  <si>
    <t>7812725163508</t>
  </si>
  <si>
    <t>罗丽娟</t>
  </si>
  <si>
    <t>7812435500349</t>
  </si>
  <si>
    <t>7842726411029</t>
  </si>
  <si>
    <t>罗毅伟</t>
  </si>
  <si>
    <t>7842726411514</t>
  </si>
  <si>
    <t>8912724252694</t>
  </si>
  <si>
    <t>吕大江</t>
  </si>
  <si>
    <t>8762110299113</t>
  </si>
  <si>
    <t>3242727294546</t>
  </si>
  <si>
    <t>吕吉东</t>
  </si>
  <si>
    <t>3242727294535</t>
  </si>
  <si>
    <t>7312725163542</t>
  </si>
  <si>
    <t>马丽娜</t>
  </si>
  <si>
    <t>9992725164291</t>
  </si>
  <si>
    <t xml:space="preserve">CA1262 </t>
  </si>
  <si>
    <t xml:space="preserve">2018-07-19 20:35, 23:00  </t>
  </si>
  <si>
    <t>3242727294547</t>
  </si>
  <si>
    <t>马婷婷</t>
  </si>
  <si>
    <t>3242727294536</t>
  </si>
  <si>
    <t>7812727099447</t>
  </si>
  <si>
    <t>满砾</t>
  </si>
  <si>
    <t>7812727099437</t>
  </si>
  <si>
    <t>0182726397154</t>
  </si>
  <si>
    <t>毛勇</t>
  </si>
  <si>
    <t>0182724252744</t>
  </si>
  <si>
    <t>0882139495208</t>
  </si>
  <si>
    <t>苗弘泽</t>
  </si>
  <si>
    <t>7812726411456</t>
  </si>
  <si>
    <t>7812727099450</t>
  </si>
  <si>
    <t>莫广顺</t>
  </si>
  <si>
    <t>9992727112912</t>
  </si>
  <si>
    <t>4792725163621</t>
  </si>
  <si>
    <t>宁恒</t>
  </si>
  <si>
    <t>4792725163514</t>
  </si>
  <si>
    <t>8802727573820</t>
  </si>
  <si>
    <t>潘强</t>
  </si>
  <si>
    <t>8802727188821</t>
  </si>
  <si>
    <t>7812727099448</t>
  </si>
  <si>
    <t>彭雪琴</t>
  </si>
  <si>
    <t>7812727099438</t>
  </si>
  <si>
    <t>7842722882238</t>
  </si>
  <si>
    <t>彭雪霞</t>
  </si>
  <si>
    <t>8762110296444</t>
  </si>
  <si>
    <t>7842726410931</t>
  </si>
  <si>
    <t xml:space="preserve">CZ8300 </t>
  </si>
  <si>
    <t>彭毅</t>
  </si>
  <si>
    <t xml:space="preserve">2018-07-17 11:05, 13:00  </t>
  </si>
  <si>
    <t>9992725163487</t>
  </si>
  <si>
    <t>8762725163479</t>
  </si>
  <si>
    <t>皮成翔</t>
  </si>
  <si>
    <t>7812638802524</t>
  </si>
  <si>
    <t>7812727120073</t>
  </si>
  <si>
    <t>祁佳垚</t>
  </si>
  <si>
    <t>7312417241775</t>
  </si>
  <si>
    <t>9872907636344</t>
  </si>
  <si>
    <t>钱永权</t>
  </si>
  <si>
    <t>9872925479450</t>
  </si>
  <si>
    <t>9992725164330</t>
  </si>
  <si>
    <t>秦鹏飞</t>
  </si>
  <si>
    <t>7312417175555</t>
  </si>
  <si>
    <t>3242418999308</t>
  </si>
  <si>
    <t>秦强</t>
  </si>
  <si>
    <t>3242418994658</t>
  </si>
  <si>
    <t>7842725163589</t>
  </si>
  <si>
    <t>邱德君</t>
  </si>
  <si>
    <t>7312725163555</t>
  </si>
  <si>
    <t>7842722882229</t>
  </si>
  <si>
    <t>曲萍</t>
  </si>
  <si>
    <t>7842727099545</t>
  </si>
  <si>
    <t>8762725163480</t>
  </si>
  <si>
    <t>冉芳旭</t>
  </si>
  <si>
    <t>7812638802525</t>
  </si>
  <si>
    <t>9992725163499</t>
  </si>
  <si>
    <t>任丽</t>
  </si>
  <si>
    <t>9992727112917</t>
  </si>
  <si>
    <t>4792399567207</t>
  </si>
  <si>
    <t>尚美玉</t>
  </si>
  <si>
    <t>7842727099394</t>
  </si>
  <si>
    <t>7812727099458</t>
  </si>
  <si>
    <t>邵文浩</t>
  </si>
  <si>
    <t>7842725163599</t>
  </si>
  <si>
    <t>佘俐</t>
  </si>
  <si>
    <t>7842726438676</t>
  </si>
  <si>
    <t>7842976202738</t>
  </si>
  <si>
    <t xml:space="preserve">2018-07-18 10:30, 12:55  </t>
  </si>
  <si>
    <t>Z</t>
  </si>
  <si>
    <t>7842727099425</t>
  </si>
  <si>
    <t>石俊杰</t>
  </si>
  <si>
    <t>7842727099410</t>
  </si>
  <si>
    <t>7842726411496</t>
  </si>
  <si>
    <t>石民伟</t>
  </si>
  <si>
    <t>7842726411483</t>
  </si>
  <si>
    <t>0882139495138</t>
  </si>
  <si>
    <t>石明</t>
  </si>
  <si>
    <t>0882139490098</t>
  </si>
  <si>
    <t>7842722882239</t>
  </si>
  <si>
    <t>舒雪飞</t>
  </si>
  <si>
    <t>8762110296445</t>
  </si>
  <si>
    <t>9992725163500</t>
  </si>
  <si>
    <t>宋春青</t>
  </si>
  <si>
    <t>9992727112918</t>
  </si>
  <si>
    <t>7842727294980</t>
  </si>
  <si>
    <t>宋景辉</t>
  </si>
  <si>
    <t>7842639601715</t>
  </si>
  <si>
    <t xml:space="preserve">2018-07-18 15:15, 20:20  </t>
  </si>
  <si>
    <t>7842726411030</t>
  </si>
  <si>
    <t>宋秋平</t>
  </si>
  <si>
    <t>7842726411515</t>
  </si>
  <si>
    <t>9998547432302</t>
  </si>
  <si>
    <t>宋小磊</t>
  </si>
  <si>
    <t>7812435393240</t>
  </si>
  <si>
    <t>7812435393870</t>
  </si>
  <si>
    <t>宋逸伦</t>
  </si>
  <si>
    <t>9992638796305</t>
  </si>
  <si>
    <t>7812435605402</t>
  </si>
  <si>
    <t>苏芳</t>
  </si>
  <si>
    <t>3242419164856</t>
  </si>
  <si>
    <t>7812435393871</t>
  </si>
  <si>
    <t>苏湘君</t>
  </si>
  <si>
    <t>9992638796306</t>
  </si>
  <si>
    <t>8802727573821</t>
  </si>
  <si>
    <t>苏欣欣</t>
  </si>
  <si>
    <t>8802727188822</t>
  </si>
  <si>
    <t>9992727974203</t>
  </si>
  <si>
    <t>孙冬妮</t>
  </si>
  <si>
    <t>9992727974178</t>
  </si>
  <si>
    <t>7842976369994</t>
  </si>
  <si>
    <t>7812639762109</t>
  </si>
  <si>
    <t>孙骞</t>
  </si>
  <si>
    <t>7312417175544</t>
  </si>
  <si>
    <t>3242418999309</t>
  </si>
  <si>
    <t>孙健</t>
  </si>
  <si>
    <t>3242418994659</t>
  </si>
  <si>
    <t>7812435394779</t>
  </si>
  <si>
    <t>孙静</t>
  </si>
  <si>
    <t>9992726946035</t>
  </si>
  <si>
    <t>7312417119723</t>
  </si>
  <si>
    <t>孙力军</t>
  </si>
  <si>
    <t xml:space="preserve">2018-07-16 06:40, 09:45  </t>
  </si>
  <si>
    <t>7842727099555</t>
  </si>
  <si>
    <t>7842726411425</t>
  </si>
  <si>
    <t>7812725164197</t>
  </si>
  <si>
    <t>孙卿</t>
  </si>
  <si>
    <t>7812435467320</t>
  </si>
  <si>
    <t>7812638851245</t>
  </si>
  <si>
    <t>孙鑫玉</t>
  </si>
  <si>
    <t>3242419064436</t>
  </si>
  <si>
    <t>7842725163593</t>
  </si>
  <si>
    <t>谭增权</t>
  </si>
  <si>
    <t>7312725163556</t>
  </si>
  <si>
    <t>7312725163537</t>
  </si>
  <si>
    <t>唐超</t>
  </si>
  <si>
    <t>7812435401022</t>
  </si>
  <si>
    <t>7812722882516</t>
  </si>
  <si>
    <t xml:space="preserve">2018-07-15 10:40, 12:40  </t>
  </si>
  <si>
    <t>7812435605193</t>
  </si>
  <si>
    <t>陶依玲</t>
  </si>
  <si>
    <t>S</t>
  </si>
  <si>
    <t>9998547594251</t>
  </si>
  <si>
    <t>8912724252695</t>
  </si>
  <si>
    <t>田明智</t>
  </si>
  <si>
    <t>8762110299114</t>
  </si>
  <si>
    <t>7842725163583</t>
  </si>
  <si>
    <t>田野</t>
  </si>
  <si>
    <t>7312725163549</t>
  </si>
  <si>
    <t>0882139495209</t>
  </si>
  <si>
    <t>童晓波</t>
  </si>
  <si>
    <t>7812726411457</t>
  </si>
  <si>
    <t>7842726411497</t>
  </si>
  <si>
    <t>汪信梅</t>
  </si>
  <si>
    <t>7842726411484</t>
  </si>
  <si>
    <t>7842728451215</t>
  </si>
  <si>
    <t>王百玲</t>
  </si>
  <si>
    <t>7842728451213</t>
  </si>
  <si>
    <t>9992725164331</t>
  </si>
  <si>
    <t>王碧豪</t>
  </si>
  <si>
    <t>7312417175556</t>
  </si>
  <si>
    <t>7842725163584</t>
  </si>
  <si>
    <t>王潮</t>
  </si>
  <si>
    <t>7312725163550</t>
  </si>
  <si>
    <t>7812435882214</t>
  </si>
  <si>
    <t xml:space="preserve">MU2427 </t>
  </si>
  <si>
    <t xml:space="preserve">2018-07-19 07:10, 09:25  </t>
  </si>
  <si>
    <t>7312725163538</t>
  </si>
  <si>
    <t>王冲冲</t>
  </si>
  <si>
    <t>7312975334777</t>
  </si>
  <si>
    <t xml:space="preserve">MF8244 </t>
  </si>
  <si>
    <t xml:space="preserve">2018-07-17 19:40, 21:35  </t>
  </si>
  <si>
    <t>4792399560691</t>
  </si>
  <si>
    <t>王海文</t>
  </si>
  <si>
    <t>8802725163738</t>
  </si>
  <si>
    <t>0182351061896</t>
  </si>
  <si>
    <t>王恒</t>
  </si>
  <si>
    <t>0182351061927</t>
  </si>
  <si>
    <t>7842726411506</t>
  </si>
  <si>
    <t>王惠珍</t>
  </si>
  <si>
    <t>7842726411490</t>
  </si>
  <si>
    <t>8802727573822</t>
  </si>
  <si>
    <t>王家浩</t>
  </si>
  <si>
    <t>8802727188823</t>
  </si>
  <si>
    <t>7842725163635</t>
  </si>
  <si>
    <t>王晶晶</t>
  </si>
  <si>
    <t>7842725163572</t>
  </si>
  <si>
    <t>7812725163510</t>
  </si>
  <si>
    <t>王静</t>
  </si>
  <si>
    <t>7812435938166</t>
  </si>
  <si>
    <t xml:space="preserve">2018-07-19 16:20, 17:45  </t>
  </si>
  <si>
    <t>R</t>
  </si>
  <si>
    <t>3242727294548</t>
  </si>
  <si>
    <t>王琳</t>
  </si>
  <si>
    <t>3242727294537</t>
  </si>
  <si>
    <t>7842725163590</t>
  </si>
  <si>
    <t>王青利</t>
  </si>
  <si>
    <t>7312725163557</t>
  </si>
  <si>
    <t>7842722882230</t>
  </si>
  <si>
    <t>王似玉</t>
  </si>
  <si>
    <t>7842727099546</t>
  </si>
  <si>
    <t>7842722882231</t>
  </si>
  <si>
    <t>王铁兵</t>
  </si>
  <si>
    <t>7842727099547</t>
  </si>
  <si>
    <t>7312417120048</t>
  </si>
  <si>
    <t>王伟</t>
  </si>
  <si>
    <t>8472726867037</t>
  </si>
  <si>
    <t>7812435619309</t>
  </si>
  <si>
    <t>3242418999310</t>
  </si>
  <si>
    <t>王雯婷</t>
  </si>
  <si>
    <t>3242418994660</t>
  </si>
  <si>
    <t>7842725163608</t>
  </si>
  <si>
    <t>王小岩</t>
  </si>
  <si>
    <t>7842725163576</t>
  </si>
  <si>
    <t>9998547500241</t>
  </si>
  <si>
    <t>王孝耕</t>
  </si>
  <si>
    <t>7842727099570</t>
  </si>
  <si>
    <t>7842358148122</t>
  </si>
  <si>
    <t>4792399567208</t>
  </si>
  <si>
    <t>王雪晴</t>
  </si>
  <si>
    <t>7842727099395</t>
  </si>
  <si>
    <t>7842725163609</t>
  </si>
  <si>
    <t>王亚琼</t>
  </si>
  <si>
    <t>7842726438684</t>
  </si>
  <si>
    <t>7842638801704</t>
  </si>
  <si>
    <t>王妍</t>
  </si>
  <si>
    <t>7842638796901</t>
  </si>
  <si>
    <t>7842727099426</t>
  </si>
  <si>
    <t>王妍妍</t>
  </si>
  <si>
    <t>7842727099411</t>
  </si>
  <si>
    <t>0882139495195</t>
  </si>
  <si>
    <t>王野</t>
  </si>
  <si>
    <t>7812726411436</t>
  </si>
  <si>
    <t>7842638801705</t>
  </si>
  <si>
    <t>王勇军</t>
  </si>
  <si>
    <t>7842638796902</t>
  </si>
  <si>
    <t>9992725163501</t>
  </si>
  <si>
    <t>王玉洁</t>
  </si>
  <si>
    <t>9992727112919</t>
  </si>
  <si>
    <t>7842725163594</t>
  </si>
  <si>
    <t>王争</t>
  </si>
  <si>
    <t>7842725163565</t>
  </si>
  <si>
    <t>7842355478901</t>
  </si>
  <si>
    <t>韦小芬</t>
  </si>
  <si>
    <t>7842727294981</t>
  </si>
  <si>
    <t>7842725163523</t>
  </si>
  <si>
    <t>卫梦洁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</si>
  <si>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太原</t>
    </r>
  </si>
  <si>
    <t xml:space="preserve">2018-07-19 16:30, 18:20  </t>
  </si>
  <si>
    <t>9998547436165</t>
  </si>
  <si>
    <t xml:space="preserve">CA8279 </t>
  </si>
  <si>
    <r>
      <rPr>
        <sz val="10"/>
        <rFont val="宋体"/>
        <charset val="134"/>
      </rPr>
      <t>太原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</si>
  <si>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15:30, 17:25  </t>
  </si>
  <si>
    <t>9998547432295</t>
  </si>
  <si>
    <t>魏久东</t>
  </si>
  <si>
    <t>9992638796996</t>
  </si>
  <si>
    <t xml:space="preserve">CA1261 </t>
  </si>
  <si>
    <t xml:space="preserve">2018-07-14 17:05, 19:45  </t>
  </si>
  <si>
    <t>7812435605965</t>
  </si>
  <si>
    <t>魏振浩</t>
  </si>
  <si>
    <t>7812435605945</t>
  </si>
  <si>
    <t xml:space="preserve">2018-07-15 07:40, 12:40  </t>
  </si>
  <si>
    <t>7842725163610</t>
  </si>
  <si>
    <t>吴兵</t>
  </si>
  <si>
    <t>7842726438685</t>
  </si>
  <si>
    <t>7812435606113</t>
  </si>
  <si>
    <t>吴彩英</t>
  </si>
  <si>
    <t>7812435606093</t>
  </si>
  <si>
    <t>8912726865644</t>
  </si>
  <si>
    <t>吴国伟</t>
  </si>
  <si>
    <t>9992725163488</t>
  </si>
  <si>
    <t>4792399560692</t>
  </si>
  <si>
    <t>吴佳俊</t>
  </si>
  <si>
    <t>8802725163739</t>
  </si>
  <si>
    <t>4792725163622</t>
  </si>
  <si>
    <t>吴逸群</t>
  </si>
  <si>
    <t>4792725163515</t>
  </si>
  <si>
    <t>8912726865645</t>
  </si>
  <si>
    <t>吴悦</t>
  </si>
  <si>
    <t>9992725163489</t>
  </si>
  <si>
    <t>9992727120375</t>
  </si>
  <si>
    <t>武战强</t>
  </si>
  <si>
    <t>9992974387642</t>
  </si>
  <si>
    <t>W</t>
  </si>
  <si>
    <t>7842726411031</t>
  </si>
  <si>
    <t>向佐臣</t>
  </si>
  <si>
    <t>7842726411516</t>
  </si>
  <si>
    <t>7312725163520</t>
  </si>
  <si>
    <t>肖荣旺</t>
  </si>
  <si>
    <t>7312725164153</t>
  </si>
  <si>
    <t>8802727573823</t>
  </si>
  <si>
    <t>肖野</t>
  </si>
  <si>
    <t>8802727188824</t>
  </si>
  <si>
    <t>7842726411024</t>
  </si>
  <si>
    <t>谢凯</t>
  </si>
  <si>
    <t>7842638830125</t>
  </si>
  <si>
    <t>7812435394780</t>
  </si>
  <si>
    <t>熊玉洁</t>
  </si>
  <si>
    <t>9992726946036</t>
  </si>
  <si>
    <t>8762725163481</t>
  </si>
  <si>
    <t>徐波</t>
  </si>
  <si>
    <t>7812638802526</t>
  </si>
  <si>
    <t>3242418992222</t>
  </si>
  <si>
    <t>徐凌杰</t>
  </si>
  <si>
    <t>3242418992147</t>
  </si>
  <si>
    <t>7312725163521</t>
  </si>
  <si>
    <t>徐勤</t>
  </si>
  <si>
    <t>7312725164154</t>
  </si>
  <si>
    <t>7842725163585</t>
  </si>
  <si>
    <t>许刚</t>
  </si>
  <si>
    <t>7312725163551</t>
  </si>
  <si>
    <t>9998547499347</t>
  </si>
  <si>
    <t>许炜</t>
  </si>
  <si>
    <t xml:space="preserve">2018-07-15 16:55, 19:45  </t>
  </si>
  <si>
    <t>0882139490099</t>
  </si>
  <si>
    <t>9998547500242</t>
  </si>
  <si>
    <t>许鑫</t>
  </si>
  <si>
    <t>7842727099571</t>
  </si>
  <si>
    <t>7842639038162</t>
  </si>
  <si>
    <t>许政</t>
  </si>
  <si>
    <t>7312725163543</t>
  </si>
  <si>
    <t>4792399567209</t>
  </si>
  <si>
    <t>严慧颖</t>
  </si>
  <si>
    <t>7842727099396</t>
  </si>
  <si>
    <t>7842725163600</t>
  </si>
  <si>
    <t>晏博</t>
  </si>
  <si>
    <t>7842726438677</t>
  </si>
  <si>
    <t>7312725163539</t>
  </si>
  <si>
    <t>燕亚沛</t>
  </si>
  <si>
    <t>7812435401024</t>
  </si>
  <si>
    <t>7812638851246</t>
  </si>
  <si>
    <t>杨超</t>
  </si>
  <si>
    <t>3242419064437</t>
  </si>
  <si>
    <t>7842725163611</t>
  </si>
  <si>
    <t>杨格非</t>
  </si>
  <si>
    <t>7842726438686</t>
  </si>
  <si>
    <t>9992725163502</t>
  </si>
  <si>
    <t>杨海军</t>
  </si>
  <si>
    <t>9992727112920</t>
  </si>
  <si>
    <t>7842725163612</t>
  </si>
  <si>
    <t>杨鸿娜</t>
  </si>
  <si>
    <t>7842725163577</t>
  </si>
  <si>
    <t>7312346645580</t>
  </si>
  <si>
    <t>杨剑</t>
  </si>
  <si>
    <t>7312346645585</t>
  </si>
  <si>
    <t>8762725163482</t>
  </si>
  <si>
    <t>杨进国</t>
  </si>
  <si>
    <t>7812638802527</t>
  </si>
  <si>
    <t>7812435553617</t>
  </si>
  <si>
    <t>杨炯纬</t>
  </si>
  <si>
    <t>J</t>
  </si>
  <si>
    <t>7812728471426</t>
  </si>
  <si>
    <t xml:space="preserve">MU9894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</si>
  <si>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</si>
  <si>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2018-07-19 11:25, 14:30  </t>
  </si>
  <si>
    <t>7812435393872</t>
  </si>
  <si>
    <t>杨锟</t>
  </si>
  <si>
    <t>9992638796307</t>
  </si>
  <si>
    <t>7812727099449</t>
  </si>
  <si>
    <t>杨立</t>
  </si>
  <si>
    <t>7812727099439</t>
  </si>
  <si>
    <t>9998547687656</t>
  </si>
  <si>
    <t>杨苗</t>
  </si>
  <si>
    <t xml:space="preserve">2018-07-17 20:35, 22:55  </t>
  </si>
  <si>
    <t>7842729282837</t>
  </si>
  <si>
    <t xml:space="preserve">CZ6992 </t>
  </si>
  <si>
    <t xml:space="preserve">2018-07-17 21:55, 0:35  </t>
  </si>
  <si>
    <t>D</t>
  </si>
  <si>
    <t>9872974463040</t>
  </si>
  <si>
    <t>G</t>
  </si>
  <si>
    <t>9992729282846</t>
  </si>
  <si>
    <t>7312346645581</t>
  </si>
  <si>
    <t>杨卿</t>
  </si>
  <si>
    <t>7312346645586</t>
  </si>
  <si>
    <t>7842725163595</t>
  </si>
  <si>
    <t>杨少熙</t>
  </si>
  <si>
    <t>7842725163566</t>
  </si>
  <si>
    <t>9998547596332</t>
  </si>
  <si>
    <t>杨肖易</t>
  </si>
  <si>
    <t>9998547596217</t>
  </si>
  <si>
    <t>3242418992223</t>
  </si>
  <si>
    <t>杨韫韬</t>
  </si>
  <si>
    <t>3242418992148</t>
  </si>
  <si>
    <t>8762110410943</t>
  </si>
  <si>
    <t>姚利凤</t>
  </si>
  <si>
    <t>7842639674801</t>
  </si>
  <si>
    <t>8802727573824</t>
  </si>
  <si>
    <t>姚巍</t>
  </si>
  <si>
    <t>8802727188825</t>
  </si>
  <si>
    <t>7812726410942</t>
  </si>
  <si>
    <t xml:space="preserve">MU9942 </t>
  </si>
  <si>
    <t>姚中伟</t>
  </si>
  <si>
    <t xml:space="preserve">2018-07-19 13:00, 16:10  </t>
  </si>
  <si>
    <t>9992725163490</t>
  </si>
  <si>
    <t>8912974129489</t>
  </si>
  <si>
    <t>0882139495196</t>
  </si>
  <si>
    <t>叶春荣</t>
  </si>
  <si>
    <t>7812726411437</t>
  </si>
  <si>
    <t>7812435606155</t>
  </si>
  <si>
    <t>叶君胜</t>
  </si>
  <si>
    <t>7842728451230</t>
  </si>
  <si>
    <t>8912726865646</t>
  </si>
  <si>
    <t>叶莜</t>
  </si>
  <si>
    <t>9992725163491</t>
  </si>
  <si>
    <t>7842725163586</t>
  </si>
  <si>
    <t>宜宏宇</t>
  </si>
  <si>
    <t>7312725163558</t>
  </si>
  <si>
    <t>7842725163601</t>
  </si>
  <si>
    <t>殷达</t>
  </si>
  <si>
    <t>7842726438678</t>
  </si>
  <si>
    <t>9992725163503</t>
  </si>
  <si>
    <t>尹燕燕</t>
  </si>
  <si>
    <t>9992727112921</t>
  </si>
  <si>
    <t>0182726982331</t>
  </si>
  <si>
    <t xml:space="preserve">HO1698 </t>
  </si>
  <si>
    <t>于凡</t>
  </si>
  <si>
    <t xml:space="preserve">2018-07-19 12:00, 14:35  </t>
  </si>
  <si>
    <t>0182726982330</t>
  </si>
  <si>
    <t xml:space="preserve">HO1697 </t>
  </si>
  <si>
    <t xml:space="preserve">2018-07-15 8:30, 11:15  </t>
  </si>
  <si>
    <t>0882139495210</t>
  </si>
  <si>
    <t>于晔</t>
  </si>
  <si>
    <t>7812726411458</t>
  </si>
  <si>
    <t>7312346645582</t>
  </si>
  <si>
    <t>余意</t>
  </si>
  <si>
    <t>7312346645587</t>
  </si>
  <si>
    <t>7842727557935</t>
  </si>
  <si>
    <t>袁林</t>
  </si>
  <si>
    <t>7842727523544</t>
  </si>
  <si>
    <t>7842726946135</t>
  </si>
  <si>
    <t>袁孝平</t>
  </si>
  <si>
    <t>7812727099554</t>
  </si>
  <si>
    <t>4792399560693</t>
  </si>
  <si>
    <t>张春</t>
  </si>
  <si>
    <t>8802725163740</t>
  </si>
  <si>
    <t>9992725163636</t>
  </si>
  <si>
    <t>张帆</t>
  </si>
  <si>
    <t>7842725163573</t>
  </si>
  <si>
    <t>7312417050631</t>
  </si>
  <si>
    <t>张衡</t>
  </si>
  <si>
    <t>7312417120620</t>
  </si>
  <si>
    <t>0882139495197</t>
  </si>
  <si>
    <t>张红莲</t>
  </si>
  <si>
    <t>7812726411438</t>
  </si>
  <si>
    <t>7842725163677</t>
  </si>
  <si>
    <t>张建青</t>
  </si>
  <si>
    <t>7312725163544</t>
  </si>
  <si>
    <t>7312417052875</t>
  </si>
  <si>
    <t>张锦贵</t>
  </si>
  <si>
    <t>7312417052539</t>
  </si>
  <si>
    <t>7842725163524</t>
  </si>
  <si>
    <t>张京</t>
  </si>
  <si>
    <t>9998547436166</t>
  </si>
  <si>
    <t>7842725163678</t>
  </si>
  <si>
    <t>张晶媛</t>
  </si>
  <si>
    <t>7312725163545</t>
  </si>
  <si>
    <t>7312417052726</t>
  </si>
  <si>
    <t>张景奇</t>
  </si>
  <si>
    <t>7312417052531</t>
  </si>
  <si>
    <t>0182726397155</t>
  </si>
  <si>
    <t>张雷</t>
  </si>
  <si>
    <t>0182724252745</t>
  </si>
  <si>
    <t>7842725163603</t>
  </si>
  <si>
    <t>张力伟</t>
  </si>
  <si>
    <t>7842726438680</t>
  </si>
  <si>
    <t>4792119797483</t>
  </si>
  <si>
    <t>张立辉</t>
  </si>
  <si>
    <t>7842725163574</t>
  </si>
  <si>
    <t>7842725163632</t>
  </si>
  <si>
    <t>张立旭</t>
  </si>
  <si>
    <t>7842725163567</t>
  </si>
  <si>
    <t>0182724252692</t>
  </si>
  <si>
    <t>张莉莉</t>
  </si>
  <si>
    <t>7812727099459</t>
  </si>
  <si>
    <t>7842725163602</t>
  </si>
  <si>
    <t>张霖</t>
  </si>
  <si>
    <t>7842726438679</t>
  </si>
  <si>
    <t>8912726865647</t>
  </si>
  <si>
    <t>张蓬竹</t>
  </si>
  <si>
    <t>9992725163492</t>
  </si>
  <si>
    <t>7842725163604</t>
  </si>
  <si>
    <t>张平</t>
  </si>
  <si>
    <t>7842726438681</t>
  </si>
  <si>
    <t>7842722882240</t>
  </si>
  <si>
    <t>张勤美</t>
  </si>
  <si>
    <t>8762110296447</t>
  </si>
  <si>
    <t>7812435394781</t>
  </si>
  <si>
    <t>张容梅</t>
  </si>
  <si>
    <t>9992726946037</t>
  </si>
  <si>
    <t>7842355478902</t>
  </si>
  <si>
    <t>张生德</t>
  </si>
  <si>
    <t>7842727294982</t>
  </si>
  <si>
    <t>7842726411096</t>
  </si>
  <si>
    <t>张世伟</t>
  </si>
  <si>
    <t>7842726411099</t>
  </si>
  <si>
    <t>3242419020801</t>
  </si>
  <si>
    <t>张天玉</t>
  </si>
  <si>
    <t>7812435432396</t>
  </si>
  <si>
    <t>3242419020802</t>
  </si>
  <si>
    <t>张万毅</t>
  </si>
  <si>
    <t>7812435432397</t>
  </si>
  <si>
    <t>9998547499314</t>
  </si>
  <si>
    <t>张旺辉</t>
  </si>
  <si>
    <t>7812435467096</t>
  </si>
  <si>
    <t>9998547436153</t>
  </si>
  <si>
    <t>张望</t>
  </si>
  <si>
    <t>9998547499332</t>
  </si>
  <si>
    <t>7842722882232</t>
  </si>
  <si>
    <t>张冼</t>
  </si>
  <si>
    <t>7842727099548</t>
  </si>
  <si>
    <t>3242727294524</t>
  </si>
  <si>
    <t>张艳娜</t>
  </si>
  <si>
    <t>3242727294518</t>
  </si>
  <si>
    <t>7312346645583</t>
  </si>
  <si>
    <t>张燕</t>
  </si>
  <si>
    <t>7312346645588</t>
  </si>
  <si>
    <t>9872907636345</t>
  </si>
  <si>
    <t>张燕茹</t>
  </si>
  <si>
    <t>9872925479451</t>
  </si>
  <si>
    <t>3242727294525</t>
  </si>
  <si>
    <t>张玉川</t>
  </si>
  <si>
    <t>3242727294519</t>
  </si>
  <si>
    <t>7812727099460</t>
  </si>
  <si>
    <t>张云云</t>
  </si>
  <si>
    <t>7812726411517</t>
  </si>
  <si>
    <t xml:space="preserve">2018-07-21 11:25, 14:30  </t>
  </si>
  <si>
    <t>7842725163613</t>
  </si>
  <si>
    <t>张中伟</t>
  </si>
  <si>
    <t>7842726438687</t>
  </si>
  <si>
    <t>7312417120049</t>
  </si>
  <si>
    <t>章璋</t>
  </si>
  <si>
    <t>8472726867038</t>
  </si>
  <si>
    <t>7812435619310</t>
  </si>
  <si>
    <t>0182726397156</t>
  </si>
  <si>
    <t xml:space="preserve">  </t>
  </si>
  <si>
    <t>0182724252746</t>
  </si>
  <si>
    <t>赵方振</t>
  </si>
  <si>
    <t>0882139582139</t>
  </si>
  <si>
    <t>赵静</t>
  </si>
  <si>
    <t>7812971405329</t>
  </si>
  <si>
    <t>7312417052876</t>
  </si>
  <si>
    <t>赵琨</t>
  </si>
  <si>
    <t>7312417052540</t>
  </si>
  <si>
    <t>4792725163623</t>
  </si>
  <si>
    <t>赵鹏</t>
  </si>
  <si>
    <t>4792725163516</t>
  </si>
  <si>
    <t>3242418999311</t>
  </si>
  <si>
    <t>赵庆珂</t>
  </si>
  <si>
    <t>3242418994661</t>
  </si>
  <si>
    <t>7842725163605</t>
  </si>
  <si>
    <t>赵书珍</t>
  </si>
  <si>
    <t>7842726438682</t>
  </si>
  <si>
    <t>8982304775088</t>
  </si>
  <si>
    <t xml:space="preserve">JD5208 </t>
  </si>
  <si>
    <t xml:space="preserve">2018-07-18 17:40, 20:05  </t>
  </si>
  <si>
    <t>0882139495139</t>
  </si>
  <si>
    <t>赵晓琳</t>
  </si>
  <si>
    <t>0882139490100</t>
  </si>
  <si>
    <t>7842727294707</t>
  </si>
  <si>
    <t>赵艳艳</t>
  </si>
  <si>
    <t>7842355329355</t>
  </si>
  <si>
    <t>7842638801706</t>
  </si>
  <si>
    <t>赵卓强</t>
  </si>
  <si>
    <t>7842638796903</t>
  </si>
  <si>
    <t>7312725163522</t>
  </si>
  <si>
    <t>郑小凯</t>
  </si>
  <si>
    <t>7312725164155</t>
  </si>
  <si>
    <t>7842726411025</t>
  </si>
  <si>
    <t>郑焱祥</t>
  </si>
  <si>
    <t>7842638830126</t>
  </si>
  <si>
    <t>7842725163614</t>
  </si>
  <si>
    <t>钟乐鸿</t>
  </si>
  <si>
    <t>7842726438688</t>
  </si>
  <si>
    <t>7842725163525</t>
  </si>
  <si>
    <t>周红香</t>
  </si>
  <si>
    <t>9998547436167</t>
  </si>
  <si>
    <t>7312417050632</t>
  </si>
  <si>
    <t>周慧</t>
  </si>
  <si>
    <t>7312417120621</t>
  </si>
  <si>
    <t>7842725163591</t>
  </si>
  <si>
    <t>周琨</t>
  </si>
  <si>
    <t>7312725163559</t>
  </si>
  <si>
    <t>3242727294526</t>
  </si>
  <si>
    <t>周丽</t>
  </si>
  <si>
    <t>3242727294520</t>
  </si>
  <si>
    <t>9992639997689</t>
  </si>
  <si>
    <t xml:space="preserve">CA1207 </t>
  </si>
  <si>
    <t>周鹏</t>
  </si>
  <si>
    <t xml:space="preserve">2018-07-15 06:55, 09:40  </t>
  </si>
  <si>
    <t>8912724252696</t>
  </si>
  <si>
    <t>周晓峰</t>
  </si>
  <si>
    <t>8762110299115</t>
  </si>
  <si>
    <t>7842727294643</t>
  </si>
  <si>
    <t>周鑫</t>
  </si>
  <si>
    <t>7812435400666</t>
  </si>
  <si>
    <t xml:space="preserve">MU2225 </t>
  </si>
  <si>
    <t xml:space="preserve">2018-07-15 16:40, 18:25  </t>
  </si>
  <si>
    <t>7842726411097</t>
  </si>
  <si>
    <t>周洋</t>
  </si>
  <si>
    <t>7842726411100</t>
  </si>
  <si>
    <t>7842725163526</t>
  </si>
  <si>
    <t>朱春风</t>
  </si>
  <si>
    <t>9998547436168</t>
  </si>
  <si>
    <t>7842725163587</t>
  </si>
  <si>
    <t>朱轲燚</t>
  </si>
  <si>
    <t>7312725163552</t>
  </si>
  <si>
    <t>9992726948549</t>
  </si>
  <si>
    <t>朱立雪</t>
  </si>
  <si>
    <t>7842726410802</t>
  </si>
  <si>
    <t>0182351063208</t>
  </si>
  <si>
    <t>朱莉</t>
  </si>
  <si>
    <t>7812435605756</t>
  </si>
  <si>
    <t>0882139495198</t>
  </si>
  <si>
    <t>朱赛利</t>
  </si>
  <si>
    <t>7812726411439</t>
  </si>
  <si>
    <t>0882139495211</t>
  </si>
  <si>
    <t>朱婷</t>
  </si>
  <si>
    <t>7812726411459</t>
  </si>
  <si>
    <t>7312417120050</t>
  </si>
  <si>
    <t>朱正东</t>
  </si>
  <si>
    <t>8472726867039</t>
  </si>
  <si>
    <t>7812435619311</t>
  </si>
  <si>
    <t>7842725163596</t>
  </si>
  <si>
    <t>宗将</t>
  </si>
  <si>
    <t>7842725163568</t>
  </si>
  <si>
    <t>9998547499315</t>
  </si>
  <si>
    <t>邹建锋</t>
  </si>
  <si>
    <t>7812435467097</t>
  </si>
  <si>
    <t>‘7818254411583</t>
  </si>
  <si>
    <t>MU2309/MU9894</t>
  </si>
  <si>
    <t>胡宁</t>
  </si>
  <si>
    <t>上海-西宁-上海</t>
  </si>
  <si>
    <t>2018-07-15/2018-07-19</t>
  </si>
  <si>
    <t>Y/P</t>
  </si>
  <si>
    <t>工作人员账单明细</t>
  </si>
  <si>
    <t>9992974980992</t>
  </si>
  <si>
    <t>高亚琳</t>
  </si>
  <si>
    <t>7812435970474</t>
  </si>
  <si>
    <t xml:space="preserve">MU2314 </t>
  </si>
  <si>
    <t xml:space="preserve">2018-07-19 17:55, 19:20  </t>
  </si>
  <si>
    <t>7312417089643</t>
  </si>
  <si>
    <t xml:space="preserve">MF8168 </t>
  </si>
  <si>
    <t>高原</t>
  </si>
  <si>
    <t xml:space="preserve">2018-07-18 21:55, 00:20  </t>
  </si>
  <si>
    <t>7312417089610</t>
  </si>
  <si>
    <t xml:space="preserve">2018-07-13 06:40, 09:45  </t>
  </si>
  <si>
    <t>9992974980878</t>
  </si>
  <si>
    <t>侯莹</t>
  </si>
  <si>
    <t>9992976370096</t>
  </si>
  <si>
    <t xml:space="preserve">CA1236 </t>
  </si>
  <si>
    <r>
      <rPr>
        <sz val="10"/>
        <rFont val="宋体"/>
        <charset val="134"/>
      </rPr>
      <t>西安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</si>
  <si>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2018-07-23 20:30, 22:25  </t>
  </si>
  <si>
    <t>7312417089680</t>
  </si>
  <si>
    <t>郭燕雷</t>
  </si>
  <si>
    <t>7312417245329</t>
  </si>
  <si>
    <t>7312417089720</t>
  </si>
  <si>
    <t>马洁</t>
  </si>
  <si>
    <t xml:space="preserve">2018-07-14 6:40, 9:45  </t>
  </si>
  <si>
    <t>9992973324737</t>
  </si>
  <si>
    <t xml:space="preserve">CA1266 </t>
  </si>
  <si>
    <t xml:space="preserve">2018-07-19 16:35, 19:00  </t>
  </si>
  <si>
    <t>7312417089721</t>
  </si>
  <si>
    <t>王凤雨</t>
  </si>
  <si>
    <t>7812436007639</t>
  </si>
  <si>
    <t xml:space="preserve">MU9650 </t>
  </si>
  <si>
    <r>
      <rPr>
        <sz val="10"/>
        <rFont val="宋体"/>
        <charset val="134"/>
      </rPr>
      <t>张掖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</si>
  <si>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2018-07-20 17:35, 23:30  </t>
  </si>
  <si>
    <t>7812435440232</t>
  </si>
  <si>
    <t>曹明伟</t>
  </si>
  <si>
    <t xml:space="preserve">2018-07-17 14:10, 15:55  </t>
  </si>
  <si>
    <t>7312417090062</t>
  </si>
  <si>
    <t>7812435440233</t>
  </si>
  <si>
    <t>李阳</t>
  </si>
  <si>
    <t>7312417090063</t>
  </si>
  <si>
    <t>7312417091655</t>
  </si>
  <si>
    <t>孙建华</t>
  </si>
  <si>
    <t>7312417090064</t>
  </si>
  <si>
    <t>前期踩点机票明细</t>
  </si>
  <si>
    <t>CZ3124</t>
  </si>
  <si>
    <r>
      <rPr>
        <sz val="10"/>
        <rFont val="宋体"/>
        <charset val="134"/>
      </rPr>
      <t>西宁→西安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</si>
  <si>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>2018-06-15 14:30,17:20</t>
  </si>
  <si>
    <t>GJ8076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</si>
  <si>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洛阳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</si>
</sst>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_);[Red]\(\¥#,##0.00\)"/>
    <numFmt numFmtId="177" formatCode="0_);[Red]\(0\)"/>
    <numFmt numFmtId="178" formatCode="\¥#,##0_);[Red]\(\¥#,##0\)"/>
  </numFmts>
  <fonts count="33">
    <font>
      <sz val="11"/>
      <color theme="1"/>
      <name val="DengXian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DengXian"/>
      <charset val="134"/>
      <scheme val="minor"/>
    </font>
    <font>
      <b/>
      <sz val="10"/>
      <name val="Arial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indexed="8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2"/>
      <name val="Times New Roman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8" borderId="11" applyNumberFormat="0" applyFon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" fillId="0" borderId="0" applyNumberFormat="0"/>
    <xf numFmtId="0" fontId="2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24" fillId="33" borderId="7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0" borderId="0"/>
    <xf numFmtId="0" fontId="14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 applyNumberFormat="0"/>
    <xf numFmtId="0" fontId="14" fillId="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" fillId="0" borderId="0" applyNumberFormat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3" borderId="3" xfId="53" applyFont="1" applyFill="1" applyBorder="1" applyAlignment="1">
      <alignment horizontal="center"/>
    </xf>
    <xf numFmtId="0" fontId="3" fillId="3" borderId="3" xfId="55" applyFont="1" applyFill="1" applyBorder="1" applyAlignment="1">
      <alignment horizontal="center" vertical="center"/>
    </xf>
    <xf numFmtId="0" fontId="3" fillId="3" borderId="3" xfId="53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3" xfId="19" applyNumberFormat="1" applyFont="1" applyFill="1" applyBorder="1" applyAlignment="1">
      <alignment horizontal="center" vertical="center"/>
    </xf>
    <xf numFmtId="0" fontId="1" fillId="0" borderId="3" xfId="19" applyFont="1" applyFill="1" applyBorder="1" applyAlignment="1">
      <alignment horizontal="center" vertical="center"/>
    </xf>
    <xf numFmtId="0" fontId="4" fillId="0" borderId="3" xfId="19" applyFont="1" applyFill="1" applyBorder="1" applyAlignment="1">
      <alignment horizontal="center" vertical="center"/>
    </xf>
    <xf numFmtId="0" fontId="1" fillId="0" borderId="3" xfId="19" applyFont="1" applyFill="1" applyBorder="1" applyAlignment="1">
      <alignment horizontal="left" vertical="center"/>
    </xf>
    <xf numFmtId="14" fontId="1" fillId="2" borderId="3" xfId="19" applyNumberFormat="1" applyFont="1" applyFill="1" applyBorder="1" applyAlignment="1">
      <alignment horizontal="center" vertical="center"/>
    </xf>
    <xf numFmtId="0" fontId="1" fillId="2" borderId="3" xfId="19" applyFont="1" applyFill="1" applyBorder="1" applyAlignment="1">
      <alignment horizontal="center" vertical="center"/>
    </xf>
    <xf numFmtId="0" fontId="4" fillId="2" borderId="3" xfId="19" applyFont="1" applyFill="1" applyBorder="1" applyAlignment="1">
      <alignment horizontal="center" vertical="center"/>
    </xf>
    <xf numFmtId="0" fontId="1" fillId="2" borderId="3" xfId="19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4" fontId="1" fillId="0" borderId="3" xfId="50" applyNumberFormat="1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14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left" vertical="center"/>
    </xf>
    <xf numFmtId="0" fontId="5" fillId="0" borderId="0" xfId="0" applyFont="1" applyBorder="1">
      <alignment vertical="center"/>
    </xf>
    <xf numFmtId="14" fontId="1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14" fontId="1" fillId="2" borderId="3" xfId="50" applyNumberFormat="1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22" fontId="1" fillId="0" borderId="3" xfId="50" applyNumberFormat="1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3" fontId="9" fillId="0" borderId="0" xfId="8" applyFont="1" applyAlignment="1">
      <alignment horizontal="right" vertical="center"/>
    </xf>
    <xf numFmtId="43" fontId="9" fillId="0" borderId="0" xfId="8" applyNumberFormat="1" applyFont="1" applyAlignment="1">
      <alignment horizontal="right" vertical="center"/>
    </xf>
    <xf numFmtId="43" fontId="9" fillId="0" borderId="0" xfId="8" applyNumberFormat="1" applyFont="1" applyFill="1" applyBorder="1" applyAlignment="1">
      <alignment horizontal="right" vertical="center"/>
    </xf>
    <xf numFmtId="43" fontId="9" fillId="0" borderId="0" xfId="8" applyNumberFormat="1" applyFont="1" applyFill="1" applyAlignment="1">
      <alignment horizontal="right" vertical="center"/>
    </xf>
    <xf numFmtId="0" fontId="9" fillId="0" borderId="0" xfId="0" applyFont="1" applyFill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10" fillId="0" borderId="0" xfId="8" applyFont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43" fontId="10" fillId="4" borderId="3" xfId="8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3" fontId="9" fillId="0" borderId="3" xfId="8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center" vertical="center"/>
    </xf>
    <xf numFmtId="176" fontId="9" fillId="5" borderId="3" xfId="0" applyNumberFormat="1" applyFont="1" applyFill="1" applyBorder="1" applyAlignment="1">
      <alignment horizontal="right" vertical="center"/>
    </xf>
    <xf numFmtId="43" fontId="9" fillId="5" borderId="3" xfId="8" applyFont="1" applyFill="1" applyBorder="1" applyAlignment="1">
      <alignment horizontal="right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9" fillId="0" borderId="3" xfId="39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43" fontId="9" fillId="0" borderId="3" xfId="8" applyFont="1" applyFill="1" applyBorder="1" applyAlignment="1">
      <alignment vertical="center"/>
    </xf>
    <xf numFmtId="0" fontId="8" fillId="0" borderId="3" xfId="39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 wrapText="1"/>
    </xf>
    <xf numFmtId="0" fontId="9" fillId="7" borderId="3" xfId="39" applyFont="1" applyFill="1" applyBorder="1" applyAlignment="1">
      <alignment horizontal="center" vertical="center"/>
    </xf>
    <xf numFmtId="178" fontId="9" fillId="7" borderId="3" xfId="0" applyNumberFormat="1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43" fontId="9" fillId="7" borderId="3" xfId="8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43" fontId="9" fillId="0" borderId="3" xfId="8" applyFont="1" applyFill="1" applyBorder="1" applyAlignment="1">
      <alignment horizontal="right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 wrapText="1"/>
    </xf>
    <xf numFmtId="38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43" fontId="9" fillId="0" borderId="3" xfId="8" applyFont="1" applyBorder="1">
      <alignment vertical="center"/>
    </xf>
    <xf numFmtId="0" fontId="9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43" fontId="8" fillId="0" borderId="3" xfId="8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43" fontId="9" fillId="8" borderId="3" xfId="8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 wrapText="1"/>
    </xf>
    <xf numFmtId="43" fontId="7" fillId="0" borderId="3" xfId="8" applyFont="1" applyFill="1" applyBorder="1" applyAlignment="1">
      <alignment horizontal="righ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center" vertical="center"/>
    </xf>
    <xf numFmtId="43" fontId="9" fillId="7" borderId="3" xfId="8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/>
    </xf>
    <xf numFmtId="43" fontId="7" fillId="7" borderId="3" xfId="8" applyFont="1" applyFill="1" applyBorder="1" applyAlignment="1">
      <alignment horizontal="right" vertical="center"/>
    </xf>
    <xf numFmtId="178" fontId="7" fillId="7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3" fontId="7" fillId="0" borderId="3" xfId="8" applyFont="1" applyBorder="1" applyAlignment="1">
      <alignment horizontal="right" vertical="center"/>
    </xf>
    <xf numFmtId="0" fontId="7" fillId="8" borderId="3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43" fontId="7" fillId="8" borderId="3" xfId="8" applyFont="1" applyFill="1" applyBorder="1" applyAlignment="1">
      <alignment horizontal="right" vertical="center"/>
    </xf>
    <xf numFmtId="0" fontId="9" fillId="7" borderId="3" xfId="0" applyFont="1" applyFill="1" applyBorder="1" applyAlignment="1">
      <alignment horizontal="center" vertical="center" wrapText="1"/>
    </xf>
    <xf numFmtId="43" fontId="10" fillId="0" borderId="0" xfId="8" applyNumberFormat="1" applyFont="1" applyAlignment="1">
      <alignment horizontal="right" vertical="center"/>
    </xf>
    <xf numFmtId="43" fontId="10" fillId="0" borderId="0" xfId="8" applyNumberFormat="1" applyFont="1" applyFill="1" applyBorder="1" applyAlignment="1">
      <alignment horizontal="right" vertical="center"/>
    </xf>
    <xf numFmtId="43" fontId="10" fillId="0" borderId="0" xfId="8" applyNumberFormat="1" applyFont="1" applyFill="1" applyAlignment="1">
      <alignment horizontal="right" vertical="center"/>
    </xf>
    <xf numFmtId="43" fontId="10" fillId="0" borderId="0" xfId="0" applyNumberFormat="1" applyFont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center" vertical="center" wrapText="1"/>
    </xf>
    <xf numFmtId="43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3" fontId="10" fillId="4" borderId="3" xfId="8" applyNumberFormat="1" applyFont="1" applyFill="1" applyBorder="1" applyAlignment="1">
      <alignment horizontal="center" vertical="center"/>
    </xf>
    <xf numFmtId="43" fontId="10" fillId="0" borderId="0" xfId="8" applyNumberFormat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/>
    </xf>
    <xf numFmtId="43" fontId="9" fillId="0" borderId="3" xfId="8" applyNumberFormat="1" applyFont="1" applyFill="1" applyBorder="1" applyAlignment="1">
      <alignment horizontal="right" vertical="center" wrapText="1"/>
    </xf>
    <xf numFmtId="43" fontId="9" fillId="0" borderId="0" xfId="8" applyNumberFormat="1" applyFont="1" applyFill="1" applyBorder="1" applyAlignment="1">
      <alignment horizontal="right" vertical="center" wrapText="1"/>
    </xf>
    <xf numFmtId="43" fontId="9" fillId="5" borderId="3" xfId="8" applyNumberFormat="1" applyFont="1" applyFill="1" applyBorder="1" applyAlignment="1">
      <alignment horizontal="right" vertical="center"/>
    </xf>
    <xf numFmtId="176" fontId="9" fillId="10" borderId="3" xfId="0" applyNumberFormat="1" applyFont="1" applyFill="1" applyBorder="1" applyAlignment="1">
      <alignment horizontal="center" vertical="center"/>
    </xf>
    <xf numFmtId="176" fontId="9" fillId="10" borderId="3" xfId="0" applyNumberFormat="1" applyFont="1" applyFill="1" applyBorder="1" applyAlignment="1">
      <alignment horizontal="right" vertical="center"/>
    </xf>
    <xf numFmtId="0" fontId="8" fillId="0" borderId="3" xfId="56" applyFont="1" applyFill="1" applyBorder="1" applyAlignment="1">
      <alignment vertical="center" wrapText="1"/>
    </xf>
    <xf numFmtId="43" fontId="9" fillId="7" borderId="3" xfId="8" applyNumberFormat="1" applyFont="1" applyFill="1" applyBorder="1" applyAlignment="1">
      <alignment horizontal="right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38" fontId="8" fillId="0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38" fontId="9" fillId="3" borderId="3" xfId="0" applyNumberFormat="1" applyFont="1" applyFill="1" applyBorder="1" applyAlignment="1">
      <alignment horizontal="center" vertical="center" wrapText="1"/>
    </xf>
    <xf numFmtId="178" fontId="9" fillId="3" borderId="3" xfId="0" applyNumberFormat="1" applyFont="1" applyFill="1" applyBorder="1" applyAlignment="1">
      <alignment horizontal="center" vertical="center" wrapText="1"/>
    </xf>
    <xf numFmtId="177" fontId="9" fillId="3" borderId="3" xfId="0" applyNumberFormat="1" applyFont="1" applyFill="1" applyBorder="1" applyAlignment="1">
      <alignment horizontal="center" vertical="center" wrapText="1"/>
    </xf>
    <xf numFmtId="43" fontId="9" fillId="10" borderId="3" xfId="8" applyNumberFormat="1" applyFont="1" applyFill="1" applyBorder="1" applyAlignment="1">
      <alignment horizontal="center" vertical="center"/>
    </xf>
    <xf numFmtId="43" fontId="8" fillId="5" borderId="3" xfId="8" applyNumberFormat="1" applyFont="1" applyFill="1" applyBorder="1" applyAlignment="1">
      <alignment horizontal="right" vertical="center"/>
    </xf>
    <xf numFmtId="43" fontId="8" fillId="0" borderId="0" xfId="8" applyNumberFormat="1" applyFont="1" applyFill="1" applyBorder="1" applyAlignment="1">
      <alignment horizontal="right" vertical="center"/>
    </xf>
    <xf numFmtId="43" fontId="9" fillId="0" borderId="3" xfId="8" applyNumberFormat="1" applyFont="1" applyBorder="1">
      <alignment vertical="center"/>
    </xf>
    <xf numFmtId="43" fontId="9" fillId="0" borderId="0" xfId="8" applyNumberFormat="1" applyFont="1" applyFill="1" applyBorder="1">
      <alignment vertical="center"/>
    </xf>
    <xf numFmtId="43" fontId="9" fillId="0" borderId="3" xfId="8" applyNumberFormat="1" applyFont="1" applyFill="1" applyBorder="1" applyAlignment="1">
      <alignment horizontal="center" vertical="center"/>
    </xf>
    <xf numFmtId="43" fontId="9" fillId="0" borderId="3" xfId="8" applyNumberFormat="1" applyFont="1" applyFill="1" applyBorder="1" applyAlignment="1">
      <alignment horizontal="right" vertical="center"/>
    </xf>
    <xf numFmtId="0" fontId="9" fillId="11" borderId="3" xfId="0" applyFont="1" applyFill="1" applyBorder="1" applyAlignment="1">
      <alignment horizontal="left" vertical="center"/>
    </xf>
    <xf numFmtId="0" fontId="9" fillId="11" borderId="3" xfId="0" applyFont="1" applyFill="1" applyBorder="1" applyAlignment="1">
      <alignment horizontal="left" vertical="center" wrapText="1"/>
    </xf>
    <xf numFmtId="38" fontId="9" fillId="11" borderId="3" xfId="0" applyNumberFormat="1" applyFont="1" applyFill="1" applyBorder="1" applyAlignment="1">
      <alignment horizontal="center" vertical="center" wrapText="1"/>
    </xf>
    <xf numFmtId="178" fontId="9" fillId="11" borderId="3" xfId="0" applyNumberFormat="1" applyFont="1" applyFill="1" applyBorder="1" applyAlignment="1">
      <alignment horizontal="center" vertical="center" wrapText="1"/>
    </xf>
    <xf numFmtId="177" fontId="9" fillId="11" borderId="3" xfId="0" applyNumberFormat="1" applyFont="1" applyFill="1" applyBorder="1" applyAlignment="1">
      <alignment horizontal="center" vertical="center" wrapText="1"/>
    </xf>
    <xf numFmtId="43" fontId="9" fillId="8" borderId="3" xfId="8" applyNumberFormat="1" applyFont="1" applyFill="1" applyBorder="1" applyAlignment="1">
      <alignment horizontal="right" vertical="center"/>
    </xf>
    <xf numFmtId="43" fontId="9" fillId="7" borderId="3" xfId="8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 wrapText="1"/>
    </xf>
    <xf numFmtId="43" fontId="7" fillId="0" borderId="3" xfId="8" applyNumberFormat="1" applyFont="1" applyBorder="1" applyAlignment="1">
      <alignment horizontal="right" vertical="center"/>
    </xf>
    <xf numFmtId="43" fontId="7" fillId="0" borderId="0" xfId="8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left" vertical="center" wrapText="1"/>
    </xf>
    <xf numFmtId="43" fontId="7" fillId="8" borderId="3" xfId="8" applyNumberFormat="1" applyFont="1" applyFill="1" applyBorder="1" applyAlignment="1">
      <alignment horizontal="right" vertical="center"/>
    </xf>
    <xf numFmtId="43" fontId="7" fillId="7" borderId="3" xfId="8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43" fontId="10" fillId="9" borderId="3" xfId="8" applyFont="1" applyFill="1" applyBorder="1" applyAlignment="1">
      <alignment horizontal="center" vertical="center"/>
    </xf>
    <xf numFmtId="43" fontId="10" fillId="9" borderId="3" xfId="8" applyNumberFormat="1" applyFont="1" applyFill="1" applyBorder="1" applyAlignment="1">
      <alignment horizontal="center" vertical="center"/>
    </xf>
    <xf numFmtId="43" fontId="9" fillId="0" borderId="3" xfId="8" applyFont="1" applyFill="1" applyBorder="1" applyAlignment="1">
      <alignment horizontal="center" vertical="center"/>
    </xf>
    <xf numFmtId="43" fontId="9" fillId="0" borderId="3" xfId="8" applyNumberFormat="1" applyFont="1" applyFill="1" applyBorder="1" applyAlignment="1">
      <alignment horizontal="center" vertical="center" wrapText="1"/>
    </xf>
    <xf numFmtId="43" fontId="9" fillId="10" borderId="3" xfId="8" applyFont="1" applyFill="1" applyBorder="1" applyAlignment="1">
      <alignment horizontal="center" vertical="center"/>
    </xf>
    <xf numFmtId="43" fontId="9" fillId="0" borderId="3" xfId="8" applyFont="1" applyFill="1" applyBorder="1" applyAlignment="1">
      <alignment horizontal="center" vertical="center" wrapText="1"/>
    </xf>
    <xf numFmtId="43" fontId="9" fillId="10" borderId="3" xfId="8" applyFont="1" applyFill="1" applyBorder="1" applyAlignment="1">
      <alignment horizontal="right" vertical="center"/>
    </xf>
    <xf numFmtId="43" fontId="9" fillId="10" borderId="3" xfId="8" applyNumberFormat="1" applyFont="1" applyFill="1" applyBorder="1" applyAlignment="1">
      <alignment horizontal="right" vertical="center"/>
    </xf>
    <xf numFmtId="43" fontId="8" fillId="3" borderId="3" xfId="8" applyFont="1" applyFill="1" applyBorder="1" applyAlignment="1">
      <alignment horizontal="center" vertical="center" wrapText="1"/>
    </xf>
    <xf numFmtId="43" fontId="9" fillId="11" borderId="3" xfId="8" applyFont="1" applyFill="1" applyBorder="1" applyAlignment="1">
      <alignment horizontal="center" vertical="center" wrapText="1"/>
    </xf>
    <xf numFmtId="43" fontId="9" fillId="11" borderId="3" xfId="8" applyFont="1" applyFill="1" applyBorder="1" applyAlignment="1">
      <alignment horizontal="center" vertical="center"/>
    </xf>
    <xf numFmtId="43" fontId="9" fillId="8" borderId="3" xfId="8" applyFont="1" applyFill="1" applyBorder="1" applyAlignment="1">
      <alignment horizontal="center" vertical="center"/>
    </xf>
    <xf numFmtId="43" fontId="9" fillId="8" borderId="3" xfId="8" applyNumberFormat="1" applyFont="1" applyFill="1" applyBorder="1" applyAlignment="1">
      <alignment horizontal="center" vertical="center"/>
    </xf>
    <xf numFmtId="43" fontId="7" fillId="0" borderId="3" xfId="8" applyFont="1" applyFill="1" applyBorder="1" applyAlignment="1">
      <alignment horizontal="center" vertical="center"/>
    </xf>
    <xf numFmtId="43" fontId="9" fillId="2" borderId="3" xfId="8" applyFont="1" applyFill="1" applyBorder="1" applyAlignment="1">
      <alignment horizontal="center" vertical="center"/>
    </xf>
    <xf numFmtId="43" fontId="9" fillId="2" borderId="3" xfId="8" applyNumberFormat="1" applyFont="1" applyFill="1" applyBorder="1" applyAlignment="1">
      <alignment horizontal="center" vertical="center"/>
    </xf>
    <xf numFmtId="43" fontId="7" fillId="2" borderId="3" xfId="8" applyFont="1" applyFill="1" applyBorder="1" applyAlignment="1">
      <alignment horizontal="center" vertical="center"/>
    </xf>
    <xf numFmtId="43" fontId="7" fillId="0" borderId="3" xfId="8" applyFont="1" applyBorder="1" applyAlignment="1">
      <alignment horizontal="center" vertical="center"/>
    </xf>
    <xf numFmtId="43" fontId="7" fillId="0" borderId="3" xfId="8" applyNumberFormat="1" applyFont="1" applyFill="1" applyBorder="1" applyAlignment="1">
      <alignment horizontal="center" vertical="center"/>
    </xf>
    <xf numFmtId="43" fontId="7" fillId="8" borderId="3" xfId="8" applyFont="1" applyFill="1" applyBorder="1" applyAlignment="1">
      <alignment horizontal="center" vertical="center"/>
    </xf>
    <xf numFmtId="43" fontId="7" fillId="2" borderId="3" xfId="8" applyNumberFormat="1" applyFont="1" applyFill="1" applyBorder="1" applyAlignment="1">
      <alignment horizontal="center" vertical="center"/>
    </xf>
    <xf numFmtId="43" fontId="9" fillId="0" borderId="3" xfId="8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7" borderId="3" xfId="0" applyNumberFormat="1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left" vertical="center"/>
    </xf>
    <xf numFmtId="49" fontId="12" fillId="7" borderId="3" xfId="0" applyNumberFormat="1" applyFont="1" applyFill="1" applyBorder="1" applyAlignment="1">
      <alignment horizontal="left" vertical="center"/>
    </xf>
    <xf numFmtId="176" fontId="9" fillId="7" borderId="3" xfId="0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/>
    </xf>
    <xf numFmtId="176" fontId="9" fillId="0" borderId="3" xfId="0" applyNumberFormat="1" applyFont="1" applyFill="1" applyBorder="1" applyAlignment="1">
      <alignment horizontal="left" vertical="center" wrapText="1"/>
    </xf>
    <xf numFmtId="43" fontId="9" fillId="0" borderId="3" xfId="8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left" vertical="center" wrapText="1"/>
    </xf>
    <xf numFmtId="43" fontId="9" fillId="0" borderId="3" xfId="8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right" vertical="center"/>
    </xf>
    <xf numFmtId="43" fontId="10" fillId="3" borderId="3" xfId="8" applyFont="1" applyFill="1" applyBorder="1" applyAlignment="1">
      <alignment horizontal="right" vertical="center"/>
    </xf>
    <xf numFmtId="43" fontId="8" fillId="0" borderId="3" xfId="8" applyNumberFormat="1" applyFont="1" applyFill="1" applyBorder="1" applyAlignment="1">
      <alignment horizontal="right" vertical="center"/>
    </xf>
    <xf numFmtId="43" fontId="10" fillId="3" borderId="3" xfId="8" applyNumberFormat="1" applyFont="1" applyFill="1" applyBorder="1" applyAlignment="1">
      <alignment horizontal="right" vertical="center"/>
    </xf>
    <xf numFmtId="176" fontId="10" fillId="13" borderId="3" xfId="0" applyNumberFormat="1" applyFont="1" applyFill="1" applyBorder="1" applyAlignment="1">
      <alignment horizontal="center" vertical="center"/>
    </xf>
    <xf numFmtId="176" fontId="10" fillId="13" borderId="3" xfId="0" applyNumberFormat="1" applyFont="1" applyFill="1" applyBorder="1" applyAlignment="1">
      <alignment horizontal="right" vertical="center"/>
    </xf>
    <xf numFmtId="43" fontId="10" fillId="3" borderId="3" xfId="8" applyNumberFormat="1" applyFont="1" applyFill="1" applyBorder="1" applyAlignment="1">
      <alignment horizontal="left" vertical="center" wrapText="1"/>
    </xf>
    <xf numFmtId="43" fontId="10" fillId="0" borderId="0" xfId="8" applyNumberFormat="1" applyFont="1" applyFill="1" applyBorder="1" applyAlignment="1">
      <alignment horizontal="left" vertical="center" wrapText="1"/>
    </xf>
    <xf numFmtId="43" fontId="8" fillId="0" borderId="3" xfId="8" applyFont="1" applyFill="1" applyBorder="1" applyAlignment="1">
      <alignment horizontal="center" vertical="center"/>
    </xf>
    <xf numFmtId="43" fontId="8" fillId="14" borderId="3" xfId="8" applyNumberFormat="1" applyFont="1" applyFill="1" applyBorder="1" applyAlignment="1">
      <alignment horizontal="center" vertical="center"/>
    </xf>
    <xf numFmtId="43" fontId="8" fillId="0" borderId="3" xfId="8" applyNumberFormat="1" applyFont="1" applyFill="1" applyBorder="1" applyAlignment="1">
      <alignment horizontal="center" vertical="center"/>
    </xf>
    <xf numFmtId="43" fontId="10" fillId="13" borderId="3" xfId="8" applyFont="1" applyFill="1" applyBorder="1" applyAlignment="1">
      <alignment horizontal="center" vertical="center"/>
    </xf>
    <xf numFmtId="43" fontId="10" fillId="13" borderId="3" xfId="8" applyNumberFormat="1" applyFont="1" applyFill="1" applyBorder="1" applyAlignment="1">
      <alignment horizontal="center" vertical="center"/>
    </xf>
    <xf numFmtId="43" fontId="10" fillId="13" borderId="3" xfId="8" applyNumberFormat="1" applyFont="1" applyFill="1" applyBorder="1" applyAlignment="1">
      <alignment horizontal="center" vertical="center" wrapText="1"/>
    </xf>
    <xf numFmtId="0" fontId="1" fillId="2" borderId="3" xfId="19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报价单改1009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千位分隔 2" xfId="54"/>
    <cellStyle name="常规 4" xfId="55"/>
    <cellStyle name="常规 5" xfId="56"/>
    <cellStyle name="千位分隔 2 2" xfId="57"/>
  </cellStyles>
  <tableStyles count="0" defaultTableStyle="TableStyleMedium2" defaultPivotStyle="PivotStyleLight16"/>
  <colors>
    <mruColors>
      <color rgb="00FDE900"/>
      <color rgb="00F1A30D"/>
      <color rgb="0000FA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6"/>
  <sheetViews>
    <sheetView tabSelected="1" zoomScale="85" zoomScaleNormal="85" topLeftCell="I226" workbookViewId="0">
      <selection activeCell="K245" sqref="K245"/>
    </sheetView>
  </sheetViews>
  <sheetFormatPr defaultColWidth="31.6666666666667" defaultRowHeight="16.5"/>
  <cols>
    <col min="1" max="1" width="12.8333333333333" style="51" customWidth="1"/>
    <col min="2" max="2" width="68.1666666666667" style="52" customWidth="1"/>
    <col min="3" max="3" width="25.3333333333333" style="53" customWidth="1"/>
    <col min="4" max="4" width="6.5" style="54" customWidth="1"/>
    <col min="5" max="5" width="5.33333333333333" style="54" customWidth="1"/>
    <col min="6" max="6" width="6.5" style="51" customWidth="1"/>
    <col min="7" max="7" width="5.33333333333333" style="51" customWidth="1"/>
    <col min="8" max="8" width="13.6666666666667" style="55" customWidth="1"/>
    <col min="9" max="9" width="14.6666666666667" style="56" customWidth="1"/>
    <col min="10" max="10" width="1.33333333333333" style="57" customWidth="1"/>
    <col min="11" max="11" width="68.1666666666667" style="58" customWidth="1"/>
    <col min="12" max="12" width="37" style="58" customWidth="1"/>
    <col min="13" max="13" width="6.5" style="59" customWidth="1"/>
    <col min="14" max="14" width="5.33333333333333" style="59" customWidth="1"/>
    <col min="15" max="15" width="6.5" style="59" customWidth="1"/>
    <col min="16" max="16" width="5.33333333333333" style="59" customWidth="1"/>
    <col min="17" max="17" width="13.6666666666667" style="59" customWidth="1"/>
    <col min="18" max="18" width="14.6666666666667" style="59" customWidth="1"/>
    <col min="19" max="16384" width="31.6666666666667" style="59"/>
  </cols>
  <sheetData>
    <row r="1" ht="15" spans="1:12">
      <c r="A1" s="60" t="s">
        <v>0</v>
      </c>
      <c r="B1" s="60"/>
      <c r="C1" s="61"/>
      <c r="D1" s="62"/>
      <c r="E1" s="62"/>
      <c r="F1" s="63"/>
      <c r="G1" s="63"/>
      <c r="H1" s="64"/>
      <c r="I1" s="129"/>
      <c r="J1" s="130"/>
      <c r="K1" s="131"/>
      <c r="L1" s="131"/>
    </row>
    <row r="2" ht="15" spans="1:12">
      <c r="A2" s="60" t="s">
        <v>1</v>
      </c>
      <c r="B2" s="60"/>
      <c r="C2" s="61"/>
      <c r="D2" s="62"/>
      <c r="E2" s="62"/>
      <c r="F2" s="63"/>
      <c r="G2" s="63"/>
      <c r="H2" s="64"/>
      <c r="I2" s="129"/>
      <c r="J2" s="130"/>
      <c r="K2" s="131"/>
      <c r="L2" s="131"/>
    </row>
    <row r="3" ht="15" spans="1:12">
      <c r="A3" s="60" t="s">
        <v>2</v>
      </c>
      <c r="B3" s="60"/>
      <c r="C3" s="61"/>
      <c r="D3" s="62"/>
      <c r="E3" s="62"/>
      <c r="F3" s="63"/>
      <c r="G3" s="63"/>
      <c r="H3" s="64"/>
      <c r="I3" s="129"/>
      <c r="J3" s="130"/>
      <c r="K3" s="131"/>
      <c r="L3" s="131"/>
    </row>
    <row r="4" ht="15" spans="1:12">
      <c r="A4" s="65" t="s">
        <v>3</v>
      </c>
      <c r="B4" s="65"/>
      <c r="C4" s="62"/>
      <c r="D4" s="62"/>
      <c r="E4" s="62"/>
      <c r="F4" s="62"/>
      <c r="G4" s="62"/>
      <c r="H4" s="62"/>
      <c r="I4" s="132"/>
      <c r="J4" s="133"/>
      <c r="K4" s="134"/>
      <c r="L4" s="134"/>
    </row>
    <row r="5" ht="18" spans="1:18">
      <c r="A5" s="65"/>
      <c r="B5" s="65"/>
      <c r="C5" s="62"/>
      <c r="D5" s="66" t="s">
        <v>4</v>
      </c>
      <c r="E5" s="66"/>
      <c r="F5" s="66"/>
      <c r="G5" s="66"/>
      <c r="H5" s="66"/>
      <c r="I5" s="66"/>
      <c r="J5" s="135"/>
      <c r="K5" s="134"/>
      <c r="L5" s="134"/>
      <c r="M5" s="66" t="s">
        <v>5</v>
      </c>
      <c r="N5" s="66"/>
      <c r="O5" s="66"/>
      <c r="P5" s="66"/>
      <c r="Q5" s="66"/>
      <c r="R5" s="66"/>
    </row>
    <row r="6" ht="15" spans="1:18">
      <c r="A6" s="67" t="s">
        <v>6</v>
      </c>
      <c r="B6" s="67" t="s">
        <v>7</v>
      </c>
      <c r="C6" s="68" t="s">
        <v>8</v>
      </c>
      <c r="D6" s="69" t="s">
        <v>9</v>
      </c>
      <c r="E6" s="69" t="s">
        <v>10</v>
      </c>
      <c r="F6" s="70" t="s">
        <v>11</v>
      </c>
      <c r="G6" s="70" t="s">
        <v>10</v>
      </c>
      <c r="H6" s="71" t="s">
        <v>12</v>
      </c>
      <c r="I6" s="136" t="s">
        <v>13</v>
      </c>
      <c r="J6" s="137"/>
      <c r="K6" s="138" t="s">
        <v>7</v>
      </c>
      <c r="L6" s="138" t="s">
        <v>8</v>
      </c>
      <c r="M6" s="138" t="s">
        <v>9</v>
      </c>
      <c r="N6" s="138" t="s">
        <v>10</v>
      </c>
      <c r="O6" s="139" t="s">
        <v>11</v>
      </c>
      <c r="P6" s="139" t="s">
        <v>10</v>
      </c>
      <c r="Q6" s="181" t="s">
        <v>12</v>
      </c>
      <c r="R6" s="182" t="s">
        <v>13</v>
      </c>
    </row>
    <row r="7" spans="1:18">
      <c r="A7" s="72" t="s">
        <v>14</v>
      </c>
      <c r="B7" s="73" t="s">
        <v>15</v>
      </c>
      <c r="C7" s="73"/>
      <c r="D7" s="73">
        <v>1</v>
      </c>
      <c r="E7" s="73" t="s">
        <v>16</v>
      </c>
      <c r="F7" s="72">
        <v>1</v>
      </c>
      <c r="G7" s="72" t="s">
        <v>17</v>
      </c>
      <c r="H7" s="74">
        <v>1280000</v>
      </c>
      <c r="I7" s="140">
        <f>D7*F7*H7</f>
        <v>1280000</v>
      </c>
      <c r="J7" s="141"/>
      <c r="K7" s="73" t="s">
        <v>15</v>
      </c>
      <c r="L7" s="73"/>
      <c r="M7" s="73">
        <v>1</v>
      </c>
      <c r="N7" s="73" t="s">
        <v>16</v>
      </c>
      <c r="O7" s="72">
        <v>1</v>
      </c>
      <c r="P7" s="72" t="s">
        <v>17</v>
      </c>
      <c r="Q7" s="183">
        <f>'机票明细(结算)'!J721</f>
        <v>1199122</v>
      </c>
      <c r="R7" s="184">
        <f>M7*O7*Q7</f>
        <v>1199122</v>
      </c>
    </row>
    <row r="8" spans="1:18">
      <c r="A8" s="75" t="s">
        <v>18</v>
      </c>
      <c r="B8" s="75"/>
      <c r="C8" s="75"/>
      <c r="D8" s="76"/>
      <c r="E8" s="76"/>
      <c r="F8" s="76"/>
      <c r="G8" s="76"/>
      <c r="H8" s="77"/>
      <c r="I8" s="142">
        <f>SUM(I7:I7)</f>
        <v>1280000</v>
      </c>
      <c r="K8" s="143" t="s">
        <v>18</v>
      </c>
      <c r="L8" s="143"/>
      <c r="M8" s="144"/>
      <c r="N8" s="144"/>
      <c r="O8" s="144"/>
      <c r="P8" s="144"/>
      <c r="Q8" s="185"/>
      <c r="R8" s="153">
        <f>SUM(R7:R7)</f>
        <v>1199122</v>
      </c>
    </row>
    <row r="9" spans="1:18">
      <c r="A9" s="78" t="s">
        <v>19</v>
      </c>
      <c r="B9" s="72" t="s">
        <v>20</v>
      </c>
      <c r="C9" s="79" t="s">
        <v>21</v>
      </c>
      <c r="D9" s="80">
        <v>157</v>
      </c>
      <c r="E9" s="81" t="s">
        <v>22</v>
      </c>
      <c r="F9" s="82">
        <v>4</v>
      </c>
      <c r="G9" s="81" t="s">
        <v>23</v>
      </c>
      <c r="H9" s="83">
        <v>1000</v>
      </c>
      <c r="I9" s="140">
        <f>D9*F9*H9</f>
        <v>628000</v>
      </c>
      <c r="J9" s="141"/>
      <c r="K9" s="72" t="s">
        <v>24</v>
      </c>
      <c r="L9" s="79" t="s">
        <v>21</v>
      </c>
      <c r="M9" s="84">
        <v>154</v>
      </c>
      <c r="N9" s="81" t="s">
        <v>22</v>
      </c>
      <c r="O9" s="82">
        <v>2</v>
      </c>
      <c r="P9" s="81" t="s">
        <v>23</v>
      </c>
      <c r="Q9" s="183">
        <v>1000</v>
      </c>
      <c r="R9" s="184">
        <f>M9*O9*Q9</f>
        <v>308000</v>
      </c>
    </row>
    <row r="10" spans="1:18">
      <c r="A10" s="78"/>
      <c r="B10" s="72"/>
      <c r="C10" s="79" t="s">
        <v>25</v>
      </c>
      <c r="D10" s="80">
        <v>53</v>
      </c>
      <c r="E10" s="81" t="s">
        <v>22</v>
      </c>
      <c r="F10" s="82">
        <v>4</v>
      </c>
      <c r="G10" s="81" t="s">
        <v>23</v>
      </c>
      <c r="H10" s="83">
        <v>1000</v>
      </c>
      <c r="I10" s="140">
        <f t="shared" ref="I10:I22" si="0">D10*F10*H10</f>
        <v>212000</v>
      </c>
      <c r="J10" s="141"/>
      <c r="K10" s="72"/>
      <c r="L10" s="79" t="s">
        <v>25</v>
      </c>
      <c r="M10" s="84">
        <v>53</v>
      </c>
      <c r="N10" s="81" t="s">
        <v>22</v>
      </c>
      <c r="O10" s="82">
        <v>2</v>
      </c>
      <c r="P10" s="81" t="s">
        <v>23</v>
      </c>
      <c r="Q10" s="183">
        <v>1000</v>
      </c>
      <c r="R10" s="184">
        <f t="shared" ref="R10:R11" si="1">M10*O10*Q10</f>
        <v>106000</v>
      </c>
    </row>
    <row r="11" spans="1:18">
      <c r="A11" s="78"/>
      <c r="B11" s="72"/>
      <c r="C11" s="79"/>
      <c r="D11" s="84"/>
      <c r="E11" s="81"/>
      <c r="F11" s="82"/>
      <c r="G11" s="81"/>
      <c r="H11" s="83"/>
      <c r="I11" s="140"/>
      <c r="J11" s="141"/>
      <c r="K11" s="72" t="s">
        <v>26</v>
      </c>
      <c r="L11" s="79" t="s">
        <v>21</v>
      </c>
      <c r="M11" s="84">
        <v>154</v>
      </c>
      <c r="N11" s="81" t="s">
        <v>22</v>
      </c>
      <c r="O11" s="82">
        <v>1</v>
      </c>
      <c r="P11" s="81" t="s">
        <v>23</v>
      </c>
      <c r="Q11" s="183">
        <v>1000</v>
      </c>
      <c r="R11" s="184">
        <f t="shared" si="1"/>
        <v>154000</v>
      </c>
    </row>
    <row r="12" spans="1:18">
      <c r="A12" s="78"/>
      <c r="B12" s="72"/>
      <c r="C12" s="79"/>
      <c r="D12" s="84"/>
      <c r="E12" s="81"/>
      <c r="F12" s="82"/>
      <c r="G12" s="81"/>
      <c r="H12" s="83"/>
      <c r="I12" s="140"/>
      <c r="J12" s="141"/>
      <c r="K12" s="72"/>
      <c r="L12" s="79" t="s">
        <v>25</v>
      </c>
      <c r="M12" s="84">
        <v>52</v>
      </c>
      <c r="N12" s="81" t="s">
        <v>22</v>
      </c>
      <c r="O12" s="82">
        <v>1</v>
      </c>
      <c r="P12" s="81" t="s">
        <v>23</v>
      </c>
      <c r="Q12" s="183">
        <v>1000</v>
      </c>
      <c r="R12" s="184">
        <f t="shared" ref="R12:R13" si="2">M12*O12*Q12</f>
        <v>52000</v>
      </c>
    </row>
    <row r="13" spans="1:18">
      <c r="A13" s="78"/>
      <c r="B13" s="72"/>
      <c r="C13" s="79"/>
      <c r="D13" s="84"/>
      <c r="E13" s="81"/>
      <c r="F13" s="82"/>
      <c r="G13" s="81"/>
      <c r="H13" s="83"/>
      <c r="I13" s="140"/>
      <c r="J13" s="141"/>
      <c r="K13" s="72" t="s">
        <v>27</v>
      </c>
      <c r="L13" s="79" t="s">
        <v>21</v>
      </c>
      <c r="M13" s="84">
        <v>152</v>
      </c>
      <c r="N13" s="81" t="s">
        <v>22</v>
      </c>
      <c r="O13" s="82">
        <v>1</v>
      </c>
      <c r="P13" s="81" t="s">
        <v>23</v>
      </c>
      <c r="Q13" s="183">
        <v>1000</v>
      </c>
      <c r="R13" s="184">
        <f t="shared" si="2"/>
        <v>152000</v>
      </c>
    </row>
    <row r="14" spans="1:18">
      <c r="A14" s="78"/>
      <c r="B14" s="72"/>
      <c r="C14" s="79"/>
      <c r="D14" s="84"/>
      <c r="E14" s="81"/>
      <c r="F14" s="82"/>
      <c r="G14" s="81"/>
      <c r="H14" s="83"/>
      <c r="I14" s="140"/>
      <c r="J14" s="141"/>
      <c r="K14" s="72"/>
      <c r="L14" s="79" t="s">
        <v>25</v>
      </c>
      <c r="M14" s="84">
        <v>44</v>
      </c>
      <c r="N14" s="81" t="s">
        <v>22</v>
      </c>
      <c r="O14" s="82">
        <v>1</v>
      </c>
      <c r="P14" s="81" t="s">
        <v>23</v>
      </c>
      <c r="Q14" s="183">
        <v>1000</v>
      </c>
      <c r="R14" s="184">
        <f t="shared" ref="R14:R22" si="3">M14*O14*Q14</f>
        <v>44000</v>
      </c>
    </row>
    <row r="15" spans="1:18">
      <c r="A15" s="78"/>
      <c r="B15" s="72" t="s">
        <v>28</v>
      </c>
      <c r="C15" s="79" t="s">
        <v>29</v>
      </c>
      <c r="D15" s="80">
        <v>7</v>
      </c>
      <c r="E15" s="81" t="s">
        <v>30</v>
      </c>
      <c r="F15" s="82">
        <v>1</v>
      </c>
      <c r="G15" s="81" t="s">
        <v>23</v>
      </c>
      <c r="H15" s="83">
        <v>1000</v>
      </c>
      <c r="I15" s="140">
        <f t="shared" si="0"/>
        <v>7000</v>
      </c>
      <c r="J15" s="141"/>
      <c r="K15" s="72" t="s">
        <v>28</v>
      </c>
      <c r="L15" s="145" t="s">
        <v>31</v>
      </c>
      <c r="M15" s="84">
        <v>6</v>
      </c>
      <c r="N15" s="81" t="s">
        <v>30</v>
      </c>
      <c r="O15" s="82">
        <v>1</v>
      </c>
      <c r="P15" s="81" t="s">
        <v>23</v>
      </c>
      <c r="Q15" s="183">
        <v>1000</v>
      </c>
      <c r="R15" s="184">
        <f t="shared" si="3"/>
        <v>6000</v>
      </c>
    </row>
    <row r="16" spans="1:18">
      <c r="A16" s="78"/>
      <c r="B16" s="72" t="s">
        <v>32</v>
      </c>
      <c r="C16" s="79" t="s">
        <v>33</v>
      </c>
      <c r="D16" s="80">
        <v>1</v>
      </c>
      <c r="E16" s="81" t="s">
        <v>22</v>
      </c>
      <c r="F16" s="82">
        <v>1</v>
      </c>
      <c r="G16" s="81" t="s">
        <v>34</v>
      </c>
      <c r="H16" s="83">
        <v>50000</v>
      </c>
      <c r="I16" s="140">
        <f t="shared" si="0"/>
        <v>50000</v>
      </c>
      <c r="J16" s="141"/>
      <c r="K16" s="72" t="s">
        <v>35</v>
      </c>
      <c r="L16" s="79" t="s">
        <v>33</v>
      </c>
      <c r="M16" s="80">
        <v>1</v>
      </c>
      <c r="N16" s="81" t="s">
        <v>22</v>
      </c>
      <c r="O16" s="82">
        <v>1</v>
      </c>
      <c r="P16" s="81" t="s">
        <v>34</v>
      </c>
      <c r="Q16" s="183">
        <v>50000</v>
      </c>
      <c r="R16" s="184">
        <f t="shared" si="3"/>
        <v>50000</v>
      </c>
    </row>
    <row r="17" spans="1:18">
      <c r="A17" s="78"/>
      <c r="B17" s="72" t="s">
        <v>36</v>
      </c>
      <c r="C17" s="79" t="s">
        <v>33</v>
      </c>
      <c r="D17" s="80">
        <v>1</v>
      </c>
      <c r="E17" s="81" t="s">
        <v>22</v>
      </c>
      <c r="F17" s="82">
        <v>2</v>
      </c>
      <c r="G17" s="81" t="s">
        <v>34</v>
      </c>
      <c r="H17" s="83">
        <v>50000</v>
      </c>
      <c r="I17" s="140">
        <f t="shared" si="0"/>
        <v>100000</v>
      </c>
      <c r="J17" s="141"/>
      <c r="K17" s="72" t="s">
        <v>36</v>
      </c>
      <c r="L17" s="79" t="s">
        <v>33</v>
      </c>
      <c r="M17" s="80">
        <v>1</v>
      </c>
      <c r="N17" s="81" t="s">
        <v>22</v>
      </c>
      <c r="O17" s="82">
        <v>2</v>
      </c>
      <c r="P17" s="81" t="s">
        <v>34</v>
      </c>
      <c r="Q17" s="183">
        <v>50000</v>
      </c>
      <c r="R17" s="184">
        <f t="shared" si="3"/>
        <v>100000</v>
      </c>
    </row>
    <row r="18" spans="1:18">
      <c r="A18" s="78"/>
      <c r="B18" s="72" t="s">
        <v>37</v>
      </c>
      <c r="C18" s="79" t="s">
        <v>38</v>
      </c>
      <c r="D18" s="80">
        <v>1</v>
      </c>
      <c r="E18" s="81" t="s">
        <v>22</v>
      </c>
      <c r="F18" s="82">
        <v>2</v>
      </c>
      <c r="G18" s="81" t="s">
        <v>34</v>
      </c>
      <c r="H18" s="83">
        <v>10000</v>
      </c>
      <c r="I18" s="140">
        <f t="shared" si="0"/>
        <v>20000</v>
      </c>
      <c r="J18" s="141"/>
      <c r="K18" s="72" t="s">
        <v>37</v>
      </c>
      <c r="L18" s="79" t="s">
        <v>38</v>
      </c>
      <c r="M18" s="80">
        <v>1</v>
      </c>
      <c r="N18" s="81" t="s">
        <v>22</v>
      </c>
      <c r="O18" s="82">
        <v>2</v>
      </c>
      <c r="P18" s="81" t="s">
        <v>34</v>
      </c>
      <c r="Q18" s="183">
        <v>10000</v>
      </c>
      <c r="R18" s="184">
        <f t="shared" si="3"/>
        <v>20000</v>
      </c>
    </row>
    <row r="19" spans="1:18">
      <c r="A19" s="78"/>
      <c r="B19" s="72"/>
      <c r="C19" s="85" t="s">
        <v>39</v>
      </c>
      <c r="D19" s="86">
        <v>1</v>
      </c>
      <c r="E19" s="87" t="s">
        <v>22</v>
      </c>
      <c r="F19" s="88">
        <v>1</v>
      </c>
      <c r="G19" s="87" t="s">
        <v>40</v>
      </c>
      <c r="H19" s="89">
        <v>6000</v>
      </c>
      <c r="I19" s="146">
        <v>0</v>
      </c>
      <c r="J19" s="141"/>
      <c r="K19" s="72"/>
      <c r="L19" s="90" t="s">
        <v>39</v>
      </c>
      <c r="M19" s="80">
        <v>1</v>
      </c>
      <c r="N19" s="81" t="s">
        <v>22</v>
      </c>
      <c r="O19" s="82">
        <v>1</v>
      </c>
      <c r="P19" s="81" t="s">
        <v>40</v>
      </c>
      <c r="Q19" s="186">
        <v>6000</v>
      </c>
      <c r="R19" s="184">
        <v>0</v>
      </c>
    </row>
    <row r="20" spans="1:18">
      <c r="A20" s="78"/>
      <c r="B20" s="72"/>
      <c r="C20" s="90" t="s">
        <v>41</v>
      </c>
      <c r="D20" s="80">
        <v>1</v>
      </c>
      <c r="E20" s="81" t="s">
        <v>22</v>
      </c>
      <c r="F20" s="82">
        <v>1</v>
      </c>
      <c r="G20" s="81" t="s">
        <v>40</v>
      </c>
      <c r="H20" s="91">
        <v>40000</v>
      </c>
      <c r="I20" s="140">
        <f>D20*F20*H20</f>
        <v>40000</v>
      </c>
      <c r="J20" s="141"/>
      <c r="K20" s="72"/>
      <c r="L20" s="90" t="s">
        <v>42</v>
      </c>
      <c r="M20" s="80">
        <v>1</v>
      </c>
      <c r="N20" s="81" t="s">
        <v>22</v>
      </c>
      <c r="O20" s="82">
        <v>1</v>
      </c>
      <c r="P20" s="81" t="s">
        <v>40</v>
      </c>
      <c r="Q20" s="186">
        <v>6000</v>
      </c>
      <c r="R20" s="184">
        <f>M20*O20*Q20</f>
        <v>6000</v>
      </c>
    </row>
    <row r="21" spans="1:18">
      <c r="A21" s="78"/>
      <c r="B21" s="72"/>
      <c r="C21" s="90"/>
      <c r="D21" s="80"/>
      <c r="E21" s="81"/>
      <c r="F21" s="82"/>
      <c r="G21" s="81"/>
      <c r="H21" s="91"/>
      <c r="I21" s="140"/>
      <c r="J21" s="141"/>
      <c r="K21" s="72"/>
      <c r="L21" s="90" t="s">
        <v>43</v>
      </c>
      <c r="M21" s="80">
        <v>1</v>
      </c>
      <c r="N21" s="81" t="s">
        <v>44</v>
      </c>
      <c r="O21" s="82">
        <v>1</v>
      </c>
      <c r="P21" s="81" t="s">
        <v>44</v>
      </c>
      <c r="Q21" s="186">
        <v>5110</v>
      </c>
      <c r="R21" s="184">
        <f>M21*O21*Q21</f>
        <v>5110</v>
      </c>
    </row>
    <row r="22" spans="1:18">
      <c r="A22" s="78"/>
      <c r="B22" s="72"/>
      <c r="C22" s="90" t="s">
        <v>45</v>
      </c>
      <c r="D22" s="80">
        <v>1</v>
      </c>
      <c r="E22" s="81" t="s">
        <v>22</v>
      </c>
      <c r="F22" s="82">
        <v>5</v>
      </c>
      <c r="G22" s="81" t="s">
        <v>34</v>
      </c>
      <c r="H22" s="91">
        <v>5000</v>
      </c>
      <c r="I22" s="140">
        <f t="shared" si="0"/>
        <v>25000</v>
      </c>
      <c r="J22" s="141"/>
      <c r="K22" s="72"/>
      <c r="L22" s="90" t="s">
        <v>45</v>
      </c>
      <c r="M22" s="80">
        <v>1</v>
      </c>
      <c r="N22" s="81" t="s">
        <v>22</v>
      </c>
      <c r="O22" s="147">
        <v>2</v>
      </c>
      <c r="P22" s="81" t="s">
        <v>34</v>
      </c>
      <c r="Q22" s="186">
        <v>5000</v>
      </c>
      <c r="R22" s="184">
        <f t="shared" si="3"/>
        <v>10000</v>
      </c>
    </row>
    <row r="23" spans="1:18">
      <c r="A23" s="75" t="s">
        <v>46</v>
      </c>
      <c r="B23" s="75"/>
      <c r="C23" s="75"/>
      <c r="D23" s="76"/>
      <c r="E23" s="76"/>
      <c r="F23" s="76"/>
      <c r="G23" s="76"/>
      <c r="H23" s="77"/>
      <c r="I23" s="142">
        <f>SUM(I9:I22)</f>
        <v>1082000</v>
      </c>
      <c r="K23" s="143" t="s">
        <v>46</v>
      </c>
      <c r="L23" s="143"/>
      <c r="M23" s="144"/>
      <c r="N23" s="144"/>
      <c r="O23" s="144"/>
      <c r="P23" s="144"/>
      <c r="Q23" s="187"/>
      <c r="R23" s="188">
        <f>SUM(R9:R22)</f>
        <v>1013110</v>
      </c>
    </row>
    <row r="24" spans="1:18">
      <c r="A24" s="78" t="s">
        <v>47</v>
      </c>
      <c r="B24" s="92" t="s">
        <v>48</v>
      </c>
      <c r="C24" s="93" t="s">
        <v>49</v>
      </c>
      <c r="D24" s="94">
        <v>36</v>
      </c>
      <c r="E24" s="81" t="s">
        <v>50</v>
      </c>
      <c r="F24" s="82">
        <v>1</v>
      </c>
      <c r="G24" s="81" t="s">
        <v>44</v>
      </c>
      <c r="H24" s="91">
        <v>2600</v>
      </c>
      <c r="I24" s="140">
        <f>D24*F24*H24</f>
        <v>93600</v>
      </c>
      <c r="J24" s="141"/>
      <c r="K24" s="92" t="s">
        <v>48</v>
      </c>
      <c r="L24" s="93" t="s">
        <v>49</v>
      </c>
      <c r="M24" s="148">
        <v>37</v>
      </c>
      <c r="N24" s="81" t="s">
        <v>50</v>
      </c>
      <c r="O24" s="82">
        <v>1</v>
      </c>
      <c r="P24" s="81" t="s">
        <v>44</v>
      </c>
      <c r="Q24" s="186">
        <v>2600</v>
      </c>
      <c r="R24" s="184">
        <f t="shared" ref="R24:R31" si="4">M24*O24*Q24</f>
        <v>96200</v>
      </c>
    </row>
    <row r="25" spans="1:18">
      <c r="A25" s="78"/>
      <c r="B25" s="92"/>
      <c r="C25" s="90" t="s">
        <v>51</v>
      </c>
      <c r="D25" s="94">
        <v>365</v>
      </c>
      <c r="E25" s="81" t="s">
        <v>52</v>
      </c>
      <c r="F25" s="82">
        <v>2</v>
      </c>
      <c r="G25" s="81" t="s">
        <v>44</v>
      </c>
      <c r="H25" s="91">
        <v>220</v>
      </c>
      <c r="I25" s="140">
        <f>D25*F25*H25</f>
        <v>160600</v>
      </c>
      <c r="J25" s="141"/>
      <c r="K25" s="92"/>
      <c r="L25" s="90" t="s">
        <v>53</v>
      </c>
      <c r="M25" s="148">
        <v>359</v>
      </c>
      <c r="N25" s="81" t="s">
        <v>52</v>
      </c>
      <c r="O25" s="82">
        <v>1</v>
      </c>
      <c r="P25" s="81" t="s">
        <v>44</v>
      </c>
      <c r="Q25" s="186">
        <v>220</v>
      </c>
      <c r="R25" s="184">
        <f t="shared" si="4"/>
        <v>78980</v>
      </c>
    </row>
    <row r="26" spans="1:18">
      <c r="A26" s="78"/>
      <c r="B26" s="92"/>
      <c r="C26" s="90"/>
      <c r="D26" s="94"/>
      <c r="E26" s="81"/>
      <c r="F26" s="82"/>
      <c r="G26" s="81"/>
      <c r="H26" s="91"/>
      <c r="I26" s="140"/>
      <c r="J26" s="141"/>
      <c r="K26" s="92"/>
      <c r="L26" s="90" t="s">
        <v>54</v>
      </c>
      <c r="M26" s="148">
        <v>355</v>
      </c>
      <c r="N26" s="81" t="s">
        <v>52</v>
      </c>
      <c r="O26" s="82">
        <v>1</v>
      </c>
      <c r="P26" s="81" t="s">
        <v>44</v>
      </c>
      <c r="Q26" s="186">
        <v>220</v>
      </c>
      <c r="R26" s="184">
        <f t="shared" si="4"/>
        <v>78100</v>
      </c>
    </row>
    <row r="27" spans="1:18">
      <c r="A27" s="78"/>
      <c r="B27" s="92"/>
      <c r="C27" s="93" t="s">
        <v>55</v>
      </c>
      <c r="D27" s="94">
        <v>300</v>
      </c>
      <c r="E27" s="81" t="s">
        <v>52</v>
      </c>
      <c r="F27" s="82">
        <v>2</v>
      </c>
      <c r="G27" s="81" t="s">
        <v>44</v>
      </c>
      <c r="H27" s="91">
        <v>80</v>
      </c>
      <c r="I27" s="140">
        <f>D27*F27*H27</f>
        <v>48000</v>
      </c>
      <c r="J27" s="141"/>
      <c r="K27" s="92"/>
      <c r="L27" s="93" t="s">
        <v>55</v>
      </c>
      <c r="M27" s="148">
        <v>340</v>
      </c>
      <c r="N27" s="81" t="s">
        <v>52</v>
      </c>
      <c r="O27" s="82">
        <v>2</v>
      </c>
      <c r="P27" s="81" t="s">
        <v>44</v>
      </c>
      <c r="Q27" s="186">
        <v>80</v>
      </c>
      <c r="R27" s="184">
        <f t="shared" si="4"/>
        <v>54400</v>
      </c>
    </row>
    <row r="28" spans="1:18">
      <c r="A28" s="78"/>
      <c r="B28" s="92"/>
      <c r="C28" s="93" t="s">
        <v>56</v>
      </c>
      <c r="D28" s="94">
        <v>1</v>
      </c>
      <c r="E28" s="81" t="s">
        <v>16</v>
      </c>
      <c r="F28" s="82">
        <v>1</v>
      </c>
      <c r="G28" s="81" t="s">
        <v>44</v>
      </c>
      <c r="H28" s="91">
        <v>15000</v>
      </c>
      <c r="I28" s="140">
        <f>D28*F28*H28</f>
        <v>15000</v>
      </c>
      <c r="J28" s="141"/>
      <c r="K28" s="92"/>
      <c r="L28" s="93" t="s">
        <v>57</v>
      </c>
      <c r="M28" s="94">
        <v>50</v>
      </c>
      <c r="N28" s="81" t="s">
        <v>58</v>
      </c>
      <c r="O28" s="82">
        <v>1</v>
      </c>
      <c r="P28" s="81" t="s">
        <v>44</v>
      </c>
      <c r="Q28" s="186">
        <v>108</v>
      </c>
      <c r="R28" s="184">
        <f t="shared" si="4"/>
        <v>5400</v>
      </c>
    </row>
    <row r="29" spans="1:18">
      <c r="A29" s="78"/>
      <c r="B29" s="92"/>
      <c r="C29" s="93"/>
      <c r="D29" s="94"/>
      <c r="E29" s="81"/>
      <c r="F29" s="82"/>
      <c r="G29" s="81"/>
      <c r="H29" s="91"/>
      <c r="I29" s="140"/>
      <c r="J29" s="141"/>
      <c r="K29" s="92"/>
      <c r="L29" s="93" t="s">
        <v>59</v>
      </c>
      <c r="M29" s="94">
        <v>94</v>
      </c>
      <c r="N29" s="81" t="s">
        <v>58</v>
      </c>
      <c r="O29" s="82">
        <v>1</v>
      </c>
      <c r="P29" s="81" t="s">
        <v>44</v>
      </c>
      <c r="Q29" s="186">
        <v>178</v>
      </c>
      <c r="R29" s="184">
        <f t="shared" si="4"/>
        <v>16732</v>
      </c>
    </row>
    <row r="30" spans="1:18">
      <c r="A30" s="78"/>
      <c r="B30" s="92"/>
      <c r="C30" s="93"/>
      <c r="D30" s="94"/>
      <c r="E30" s="81"/>
      <c r="F30" s="82"/>
      <c r="G30" s="81"/>
      <c r="H30" s="91"/>
      <c r="I30" s="140"/>
      <c r="J30" s="141"/>
      <c r="K30" s="92"/>
      <c r="L30" s="93" t="s">
        <v>60</v>
      </c>
      <c r="M30" s="94">
        <v>12</v>
      </c>
      <c r="N30" s="81" t="s">
        <v>58</v>
      </c>
      <c r="O30" s="82">
        <v>1</v>
      </c>
      <c r="P30" s="81" t="s">
        <v>44</v>
      </c>
      <c r="Q30" s="186">
        <v>199</v>
      </c>
      <c r="R30" s="184">
        <f t="shared" si="4"/>
        <v>2388</v>
      </c>
    </row>
    <row r="31" spans="1:18">
      <c r="A31" s="78"/>
      <c r="B31" s="92"/>
      <c r="C31" s="93" t="s">
        <v>61</v>
      </c>
      <c r="D31" s="94">
        <v>1</v>
      </c>
      <c r="E31" s="81" t="s">
        <v>50</v>
      </c>
      <c r="F31" s="82">
        <v>1</v>
      </c>
      <c r="G31" s="81" t="s">
        <v>44</v>
      </c>
      <c r="H31" s="91">
        <v>10000</v>
      </c>
      <c r="I31" s="140">
        <f>D31*F31*H31</f>
        <v>10000</v>
      </c>
      <c r="J31" s="141"/>
      <c r="K31" s="92"/>
      <c r="L31" s="149" t="s">
        <v>61</v>
      </c>
      <c r="M31" s="150">
        <v>1</v>
      </c>
      <c r="N31" s="151" t="s">
        <v>50</v>
      </c>
      <c r="O31" s="152">
        <v>1</v>
      </c>
      <c r="P31" s="151" t="s">
        <v>44</v>
      </c>
      <c r="Q31" s="189">
        <v>0</v>
      </c>
      <c r="R31" s="189">
        <f t="shared" si="4"/>
        <v>0</v>
      </c>
    </row>
    <row r="32" spans="1:18">
      <c r="A32" s="75" t="s">
        <v>62</v>
      </c>
      <c r="B32" s="75"/>
      <c r="C32" s="75"/>
      <c r="D32" s="76"/>
      <c r="E32" s="76"/>
      <c r="F32" s="76"/>
      <c r="G32" s="76"/>
      <c r="H32" s="77"/>
      <c r="I32" s="142">
        <f>SUM(I24:I31)</f>
        <v>327200</v>
      </c>
      <c r="K32" s="143" t="s">
        <v>62</v>
      </c>
      <c r="L32" s="143"/>
      <c r="M32" s="153"/>
      <c r="N32" s="153"/>
      <c r="O32" s="153"/>
      <c r="P32" s="153"/>
      <c r="Q32" s="153"/>
      <c r="R32" s="153">
        <f>SUM(R24:R31)</f>
        <v>332200</v>
      </c>
    </row>
    <row r="33" spans="1:18">
      <c r="A33" s="75" t="s">
        <v>63</v>
      </c>
      <c r="B33" s="75"/>
      <c r="C33" s="75"/>
      <c r="D33" s="76"/>
      <c r="E33" s="76"/>
      <c r="F33" s="76"/>
      <c r="G33" s="76"/>
      <c r="H33" s="77"/>
      <c r="I33" s="142">
        <f>I8+I23+I32</f>
        <v>2689200</v>
      </c>
      <c r="K33" s="143" t="s">
        <v>63</v>
      </c>
      <c r="L33" s="143"/>
      <c r="M33" s="153"/>
      <c r="N33" s="153"/>
      <c r="O33" s="153"/>
      <c r="P33" s="153"/>
      <c r="Q33" s="153"/>
      <c r="R33" s="153">
        <f>R8+R23+R32</f>
        <v>2544432</v>
      </c>
    </row>
    <row r="34" spans="1:18">
      <c r="A34" s="75" t="s">
        <v>64</v>
      </c>
      <c r="B34" s="75"/>
      <c r="C34" s="75"/>
      <c r="D34" s="76"/>
      <c r="E34" s="76"/>
      <c r="F34" s="76"/>
      <c r="G34" s="76"/>
      <c r="H34" s="77"/>
      <c r="I34" s="154">
        <f>I8*0.03</f>
        <v>38400</v>
      </c>
      <c r="J34" s="155"/>
      <c r="K34" s="143" t="s">
        <v>64</v>
      </c>
      <c r="L34" s="143"/>
      <c r="M34" s="153"/>
      <c r="N34" s="153"/>
      <c r="O34" s="153"/>
      <c r="P34" s="153"/>
      <c r="Q34" s="153"/>
      <c r="R34" s="153">
        <f>R8*0.03</f>
        <v>35973.66</v>
      </c>
    </row>
    <row r="35" spans="1:18">
      <c r="A35" s="75" t="s">
        <v>65</v>
      </c>
      <c r="B35" s="75"/>
      <c r="C35" s="75"/>
      <c r="D35" s="76"/>
      <c r="E35" s="76"/>
      <c r="F35" s="76"/>
      <c r="G35" s="76"/>
      <c r="H35" s="77"/>
      <c r="I35" s="142">
        <f>(I23+I32)*0.05</f>
        <v>70460</v>
      </c>
      <c r="K35" s="143" t="s">
        <v>65</v>
      </c>
      <c r="L35" s="143"/>
      <c r="M35" s="153"/>
      <c r="N35" s="153"/>
      <c r="O35" s="153"/>
      <c r="P35" s="153"/>
      <c r="Q35" s="153"/>
      <c r="R35" s="153">
        <f>(R23+R32)*0.05</f>
        <v>67265.5</v>
      </c>
    </row>
    <row r="36" spans="1:18">
      <c r="A36" s="75" t="s">
        <v>66</v>
      </c>
      <c r="B36" s="75"/>
      <c r="C36" s="75"/>
      <c r="D36" s="76"/>
      <c r="E36" s="76"/>
      <c r="F36" s="76"/>
      <c r="G36" s="76"/>
      <c r="H36" s="77"/>
      <c r="I36" s="142">
        <f>I33+I34+I35</f>
        <v>2798060</v>
      </c>
      <c r="K36" s="143" t="s">
        <v>66</v>
      </c>
      <c r="L36" s="143"/>
      <c r="M36" s="153"/>
      <c r="N36" s="153"/>
      <c r="O36" s="153"/>
      <c r="P36" s="153"/>
      <c r="Q36" s="153"/>
      <c r="R36" s="153">
        <f>R33+R34+R35</f>
        <v>2647671.16</v>
      </c>
    </row>
    <row r="37" spans="1:18">
      <c r="A37" s="92"/>
      <c r="B37" s="92"/>
      <c r="C37" s="92"/>
      <c r="D37" s="95"/>
      <c r="E37" s="95"/>
      <c r="F37" s="95"/>
      <c r="G37" s="95"/>
      <c r="H37" s="96"/>
      <c r="I37" s="156"/>
      <c r="J37" s="157"/>
      <c r="K37" s="158"/>
      <c r="L37" s="158"/>
      <c r="M37" s="158"/>
      <c r="N37" s="158"/>
      <c r="O37" s="158"/>
      <c r="P37" s="158"/>
      <c r="Q37" s="158"/>
      <c r="R37" s="158"/>
    </row>
    <row r="38" spans="1:18">
      <c r="A38" s="92" t="s">
        <v>67</v>
      </c>
      <c r="B38" s="97" t="s">
        <v>68</v>
      </c>
      <c r="C38" s="90"/>
      <c r="D38" s="72">
        <v>8</v>
      </c>
      <c r="E38" s="73" t="s">
        <v>69</v>
      </c>
      <c r="F38" s="72">
        <v>1</v>
      </c>
      <c r="G38" s="72" t="s">
        <v>34</v>
      </c>
      <c r="H38" s="74">
        <v>3000</v>
      </c>
      <c r="I38" s="159">
        <f>D38*F38*H38</f>
        <v>24000</v>
      </c>
      <c r="K38" s="97" t="s">
        <v>70</v>
      </c>
      <c r="L38" s="90"/>
      <c r="M38" s="72">
        <v>3</v>
      </c>
      <c r="N38" s="73" t="s">
        <v>69</v>
      </c>
      <c r="O38" s="72">
        <v>1</v>
      </c>
      <c r="P38" s="72" t="s">
        <v>34</v>
      </c>
      <c r="Q38" s="183">
        <v>3000</v>
      </c>
      <c r="R38" s="158">
        <f t="shared" ref="R38:R51" si="5">M38*O38*Q38</f>
        <v>9000</v>
      </c>
    </row>
    <row r="39" spans="1:18">
      <c r="A39" s="92"/>
      <c r="B39" s="97"/>
      <c r="C39" s="90"/>
      <c r="D39" s="72"/>
      <c r="E39" s="73"/>
      <c r="F39" s="72"/>
      <c r="G39" s="72"/>
      <c r="H39" s="74"/>
      <c r="I39" s="159"/>
      <c r="K39" s="97" t="s">
        <v>71</v>
      </c>
      <c r="L39" s="90" t="s">
        <v>72</v>
      </c>
      <c r="M39" s="72">
        <v>5</v>
      </c>
      <c r="N39" s="73" t="s">
        <v>69</v>
      </c>
      <c r="O39" s="72">
        <v>1</v>
      </c>
      <c r="P39" s="72" t="s">
        <v>34</v>
      </c>
      <c r="Q39" s="183">
        <v>5000</v>
      </c>
      <c r="R39" s="158">
        <f t="shared" si="5"/>
        <v>25000</v>
      </c>
    </row>
    <row r="40" spans="1:18">
      <c r="A40" s="92"/>
      <c r="B40" s="97" t="s">
        <v>73</v>
      </c>
      <c r="C40" s="90"/>
      <c r="D40" s="72">
        <v>36</v>
      </c>
      <c r="E40" s="73" t="s">
        <v>50</v>
      </c>
      <c r="F40" s="72">
        <v>1</v>
      </c>
      <c r="G40" s="72" t="s">
        <v>34</v>
      </c>
      <c r="H40" s="74">
        <v>1500</v>
      </c>
      <c r="I40" s="159">
        <f>D40*F40*H40</f>
        <v>54000</v>
      </c>
      <c r="K40" s="97" t="s">
        <v>73</v>
      </c>
      <c r="L40" s="90"/>
      <c r="M40" s="72">
        <v>34</v>
      </c>
      <c r="N40" s="73" t="s">
        <v>50</v>
      </c>
      <c r="O40" s="72">
        <v>1</v>
      </c>
      <c r="P40" s="72" t="s">
        <v>34</v>
      </c>
      <c r="Q40" s="183">
        <v>1500</v>
      </c>
      <c r="R40" s="158">
        <f t="shared" si="5"/>
        <v>51000</v>
      </c>
    </row>
    <row r="41" spans="1:18">
      <c r="A41" s="92"/>
      <c r="B41" s="97" t="s">
        <v>74</v>
      </c>
      <c r="C41" s="90"/>
      <c r="D41" s="72">
        <v>8</v>
      </c>
      <c r="E41" s="73" t="s">
        <v>52</v>
      </c>
      <c r="F41" s="72">
        <v>1</v>
      </c>
      <c r="G41" s="72" t="s">
        <v>34</v>
      </c>
      <c r="H41" s="74">
        <v>1000</v>
      </c>
      <c r="I41" s="159">
        <f>D41*F41*H41</f>
        <v>8000</v>
      </c>
      <c r="K41" s="97" t="s">
        <v>74</v>
      </c>
      <c r="L41" s="90" t="s">
        <v>75</v>
      </c>
      <c r="M41" s="72">
        <v>10</v>
      </c>
      <c r="N41" s="73" t="s">
        <v>52</v>
      </c>
      <c r="O41" s="72">
        <v>1</v>
      </c>
      <c r="P41" s="72" t="s">
        <v>34</v>
      </c>
      <c r="Q41" s="183">
        <v>1000</v>
      </c>
      <c r="R41" s="158">
        <f t="shared" si="5"/>
        <v>10000</v>
      </c>
    </row>
    <row r="42" spans="1:18">
      <c r="A42" s="92"/>
      <c r="B42" s="97"/>
      <c r="C42" s="90"/>
      <c r="D42" s="72"/>
      <c r="E42" s="73"/>
      <c r="F42" s="72"/>
      <c r="G42" s="72"/>
      <c r="H42" s="74"/>
      <c r="I42" s="159"/>
      <c r="K42" s="97" t="s">
        <v>76</v>
      </c>
      <c r="L42" s="90"/>
      <c r="M42" s="72">
        <v>359</v>
      </c>
      <c r="N42" s="73" t="s">
        <v>52</v>
      </c>
      <c r="O42" s="72">
        <v>1</v>
      </c>
      <c r="P42" s="72" t="s">
        <v>44</v>
      </c>
      <c r="Q42" s="183">
        <v>15</v>
      </c>
      <c r="R42" s="158">
        <f t="shared" si="5"/>
        <v>5385</v>
      </c>
    </row>
    <row r="43" spans="1:18">
      <c r="A43" s="92"/>
      <c r="B43" s="97" t="s">
        <v>77</v>
      </c>
      <c r="C43" s="90" t="s">
        <v>78</v>
      </c>
      <c r="D43" s="72">
        <v>365</v>
      </c>
      <c r="E43" s="73" t="s">
        <v>52</v>
      </c>
      <c r="F43" s="72">
        <v>1</v>
      </c>
      <c r="G43" s="72" t="s">
        <v>34</v>
      </c>
      <c r="H43" s="74">
        <v>100</v>
      </c>
      <c r="I43" s="159">
        <f>D43*F43*H43</f>
        <v>36500</v>
      </c>
      <c r="K43" s="97" t="s">
        <v>79</v>
      </c>
      <c r="L43" s="90" t="s">
        <v>80</v>
      </c>
      <c r="M43" s="72">
        <v>120</v>
      </c>
      <c r="N43" s="73" t="s">
        <v>52</v>
      </c>
      <c r="O43" s="72">
        <v>1</v>
      </c>
      <c r="P43" s="72" t="s">
        <v>34</v>
      </c>
      <c r="Q43" s="183">
        <v>100</v>
      </c>
      <c r="R43" s="158">
        <f t="shared" si="5"/>
        <v>12000</v>
      </c>
    </row>
    <row r="44" spans="1:18">
      <c r="A44" s="92"/>
      <c r="B44" s="97"/>
      <c r="C44" s="90"/>
      <c r="D44" s="72"/>
      <c r="E44" s="73"/>
      <c r="F44" s="72"/>
      <c r="G44" s="72"/>
      <c r="H44" s="74"/>
      <c r="I44" s="159"/>
      <c r="K44" s="97" t="s">
        <v>81</v>
      </c>
      <c r="L44" s="90" t="s">
        <v>82</v>
      </c>
      <c r="M44" s="72">
        <v>220</v>
      </c>
      <c r="N44" s="73" t="s">
        <v>52</v>
      </c>
      <c r="O44" s="72">
        <v>1</v>
      </c>
      <c r="P44" s="72" t="s">
        <v>34</v>
      </c>
      <c r="Q44" s="183">
        <v>85</v>
      </c>
      <c r="R44" s="158">
        <f t="shared" si="5"/>
        <v>18700</v>
      </c>
    </row>
    <row r="45" spans="1:18">
      <c r="A45" s="92"/>
      <c r="B45" s="97"/>
      <c r="C45" s="90"/>
      <c r="D45" s="72"/>
      <c r="E45" s="73"/>
      <c r="F45" s="72"/>
      <c r="G45" s="72"/>
      <c r="H45" s="74"/>
      <c r="I45" s="159"/>
      <c r="K45" s="160" t="s">
        <v>83</v>
      </c>
      <c r="L45" s="161" t="s">
        <v>84</v>
      </c>
      <c r="M45" s="162">
        <v>11</v>
      </c>
      <c r="N45" s="163" t="s">
        <v>52</v>
      </c>
      <c r="O45" s="164">
        <v>1</v>
      </c>
      <c r="P45" s="163" t="s">
        <v>44</v>
      </c>
      <c r="Q45" s="190">
        <v>200</v>
      </c>
      <c r="R45" s="190">
        <f t="shared" si="5"/>
        <v>2200</v>
      </c>
    </row>
    <row r="46" spans="1:18">
      <c r="A46" s="92"/>
      <c r="B46" s="97"/>
      <c r="C46" s="90"/>
      <c r="D46" s="72"/>
      <c r="E46" s="73"/>
      <c r="F46" s="72"/>
      <c r="G46" s="72"/>
      <c r="H46" s="74"/>
      <c r="I46" s="159"/>
      <c r="K46" s="161" t="s">
        <v>85</v>
      </c>
      <c r="L46" s="161"/>
      <c r="M46" s="162">
        <v>1</v>
      </c>
      <c r="N46" s="163" t="s">
        <v>52</v>
      </c>
      <c r="O46" s="164">
        <v>1</v>
      </c>
      <c r="P46" s="163" t="s">
        <v>44</v>
      </c>
      <c r="Q46" s="190">
        <v>300</v>
      </c>
      <c r="R46" s="190">
        <f t="shared" ref="R46:R51" si="6">M46*O46*Q46</f>
        <v>300</v>
      </c>
    </row>
    <row r="47" spans="1:18">
      <c r="A47" s="92"/>
      <c r="B47" s="97"/>
      <c r="C47" s="90"/>
      <c r="D47" s="98"/>
      <c r="E47" s="73"/>
      <c r="F47" s="72"/>
      <c r="G47" s="72"/>
      <c r="H47" s="99"/>
      <c r="I47" s="159"/>
      <c r="K47" s="161" t="s">
        <v>86</v>
      </c>
      <c r="L47" s="161"/>
      <c r="M47" s="162">
        <v>11</v>
      </c>
      <c r="N47" s="163" t="s">
        <v>52</v>
      </c>
      <c r="O47" s="164">
        <v>1</v>
      </c>
      <c r="P47" s="163" t="s">
        <v>44</v>
      </c>
      <c r="Q47" s="191">
        <v>200</v>
      </c>
      <c r="R47" s="190">
        <f t="shared" si="6"/>
        <v>2200</v>
      </c>
    </row>
    <row r="48" spans="1:18">
      <c r="A48" s="92"/>
      <c r="B48" s="97"/>
      <c r="C48" s="90"/>
      <c r="D48" s="98"/>
      <c r="E48" s="73"/>
      <c r="F48" s="72"/>
      <c r="G48" s="72"/>
      <c r="H48" s="99"/>
      <c r="I48" s="159"/>
      <c r="K48" s="161" t="s">
        <v>74</v>
      </c>
      <c r="L48" s="161"/>
      <c r="M48" s="162">
        <v>1</v>
      </c>
      <c r="N48" s="163" t="s">
        <v>52</v>
      </c>
      <c r="O48" s="164">
        <v>1</v>
      </c>
      <c r="P48" s="163" t="s">
        <v>34</v>
      </c>
      <c r="Q48" s="191">
        <v>1000</v>
      </c>
      <c r="R48" s="190">
        <f t="shared" si="6"/>
        <v>1000</v>
      </c>
    </row>
    <row r="49" spans="1:18">
      <c r="A49" s="92"/>
      <c r="B49" s="97"/>
      <c r="C49" s="90"/>
      <c r="D49" s="98"/>
      <c r="E49" s="73"/>
      <c r="F49" s="72"/>
      <c r="G49" s="72"/>
      <c r="H49" s="99"/>
      <c r="I49" s="159"/>
      <c r="K49" s="160" t="s">
        <v>87</v>
      </c>
      <c r="L49" s="161"/>
      <c r="M49" s="162">
        <v>1</v>
      </c>
      <c r="N49" s="163" t="s">
        <v>69</v>
      </c>
      <c r="O49" s="164">
        <v>1</v>
      </c>
      <c r="P49" s="163" t="s">
        <v>34</v>
      </c>
      <c r="Q49" s="190">
        <v>5000</v>
      </c>
      <c r="R49" s="190">
        <f t="shared" si="6"/>
        <v>5000</v>
      </c>
    </row>
    <row r="50" spans="1:18">
      <c r="A50" s="92"/>
      <c r="B50" s="97"/>
      <c r="C50" s="90"/>
      <c r="D50" s="98"/>
      <c r="E50" s="73"/>
      <c r="F50" s="72"/>
      <c r="G50" s="72"/>
      <c r="H50" s="99"/>
      <c r="I50" s="159"/>
      <c r="K50" s="161" t="s">
        <v>88</v>
      </c>
      <c r="L50" s="161"/>
      <c r="M50" s="162">
        <v>1</v>
      </c>
      <c r="N50" s="163" t="s">
        <v>16</v>
      </c>
      <c r="O50" s="164">
        <v>1</v>
      </c>
      <c r="P50" s="163" t="s">
        <v>44</v>
      </c>
      <c r="Q50" s="190">
        <v>3130</v>
      </c>
      <c r="R50" s="190">
        <f t="shared" si="6"/>
        <v>3130</v>
      </c>
    </row>
    <row r="51" spans="1:18">
      <c r="A51" s="92"/>
      <c r="B51" s="97"/>
      <c r="C51" s="90"/>
      <c r="D51" s="98"/>
      <c r="E51" s="73"/>
      <c r="F51" s="72"/>
      <c r="G51" s="72"/>
      <c r="H51" s="99"/>
      <c r="I51" s="159"/>
      <c r="K51" s="161" t="s">
        <v>89</v>
      </c>
      <c r="L51" s="161"/>
      <c r="M51" s="162">
        <v>1</v>
      </c>
      <c r="N51" s="163" t="s">
        <v>16</v>
      </c>
      <c r="O51" s="164">
        <v>1</v>
      </c>
      <c r="P51" s="163" t="s">
        <v>44</v>
      </c>
      <c r="Q51" s="190">
        <v>473</v>
      </c>
      <c r="R51" s="190">
        <f t="shared" si="6"/>
        <v>473</v>
      </c>
    </row>
    <row r="52" spans="1:18">
      <c r="A52" s="75" t="s">
        <v>90</v>
      </c>
      <c r="B52" s="75"/>
      <c r="C52" s="75"/>
      <c r="D52" s="76"/>
      <c r="E52" s="76"/>
      <c r="F52" s="76"/>
      <c r="G52" s="76"/>
      <c r="H52" s="77"/>
      <c r="I52" s="142">
        <f>SUM(I38:I51)</f>
        <v>122500</v>
      </c>
      <c r="K52" s="143" t="s">
        <v>90</v>
      </c>
      <c r="L52" s="143"/>
      <c r="M52" s="144"/>
      <c r="N52" s="144"/>
      <c r="O52" s="144"/>
      <c r="P52" s="144"/>
      <c r="Q52" s="185"/>
      <c r="R52" s="153">
        <f>SUM(R38:R51)</f>
        <v>145388</v>
      </c>
    </row>
    <row r="53" spans="1:18">
      <c r="A53" s="100" t="s">
        <v>91</v>
      </c>
      <c r="B53" s="101" t="s">
        <v>92</v>
      </c>
      <c r="C53" s="102"/>
      <c r="D53" s="103"/>
      <c r="E53" s="103"/>
      <c r="F53" s="104"/>
      <c r="G53" s="104"/>
      <c r="H53" s="105"/>
      <c r="I53" s="165"/>
      <c r="K53" s="101" t="s">
        <v>92</v>
      </c>
      <c r="L53" s="102"/>
      <c r="M53" s="103"/>
      <c r="N53" s="103"/>
      <c r="O53" s="104"/>
      <c r="P53" s="104"/>
      <c r="Q53" s="192"/>
      <c r="R53" s="193"/>
    </row>
    <row r="54" s="47" customFormat="1" spans="1:18">
      <c r="A54" s="100"/>
      <c r="B54" s="106" t="s">
        <v>93</v>
      </c>
      <c r="C54" s="107" t="s">
        <v>94</v>
      </c>
      <c r="D54" s="72">
        <v>15</v>
      </c>
      <c r="E54" s="108" t="s">
        <v>95</v>
      </c>
      <c r="F54" s="108">
        <v>1</v>
      </c>
      <c r="G54" s="109" t="s">
        <v>44</v>
      </c>
      <c r="H54" s="110">
        <v>300</v>
      </c>
      <c r="I54" s="159">
        <f>D54*F54*H54</f>
        <v>4500</v>
      </c>
      <c r="J54" s="57"/>
      <c r="K54" s="106" t="s">
        <v>93</v>
      </c>
      <c r="L54" s="107" t="s">
        <v>96</v>
      </c>
      <c r="M54" s="72">
        <v>30</v>
      </c>
      <c r="N54" s="108" t="s">
        <v>95</v>
      </c>
      <c r="O54" s="108">
        <v>1</v>
      </c>
      <c r="P54" s="109" t="s">
        <v>44</v>
      </c>
      <c r="Q54" s="194">
        <v>300</v>
      </c>
      <c r="R54" s="158">
        <f>M54*O54*Q54</f>
        <v>9000</v>
      </c>
    </row>
    <row r="55" s="47" customFormat="1" spans="1:18">
      <c r="A55" s="100"/>
      <c r="B55" s="111" t="s">
        <v>97</v>
      </c>
      <c r="C55" s="85" t="s">
        <v>98</v>
      </c>
      <c r="D55" s="112">
        <v>24</v>
      </c>
      <c r="E55" s="112" t="s">
        <v>95</v>
      </c>
      <c r="F55" s="112">
        <v>1</v>
      </c>
      <c r="G55" s="112" t="s">
        <v>99</v>
      </c>
      <c r="H55" s="113">
        <v>300</v>
      </c>
      <c r="I55" s="166">
        <v>0</v>
      </c>
      <c r="J55" s="57"/>
      <c r="K55" s="167" t="s">
        <v>97</v>
      </c>
      <c r="L55" s="168" t="s">
        <v>98</v>
      </c>
      <c r="M55" s="169">
        <v>24</v>
      </c>
      <c r="N55" s="169" t="s">
        <v>95</v>
      </c>
      <c r="O55" s="169">
        <v>1</v>
      </c>
      <c r="P55" s="169" t="s">
        <v>99</v>
      </c>
      <c r="Q55" s="195">
        <v>300</v>
      </c>
      <c r="R55" s="196">
        <v>0</v>
      </c>
    </row>
    <row r="56" s="47" customFormat="1" spans="1:18">
      <c r="A56" s="100"/>
      <c r="B56" s="114" t="s">
        <v>100</v>
      </c>
      <c r="C56" s="115" t="s">
        <v>101</v>
      </c>
      <c r="D56" s="112">
        <v>32</v>
      </c>
      <c r="E56" s="116" t="s">
        <v>95</v>
      </c>
      <c r="F56" s="116">
        <v>1</v>
      </c>
      <c r="G56" s="116" t="s">
        <v>99</v>
      </c>
      <c r="H56" s="117">
        <v>300</v>
      </c>
      <c r="I56" s="166">
        <v>0</v>
      </c>
      <c r="J56" s="57"/>
      <c r="K56" s="170" t="s">
        <v>100</v>
      </c>
      <c r="L56" s="171" t="s">
        <v>101</v>
      </c>
      <c r="M56" s="169">
        <v>32</v>
      </c>
      <c r="N56" s="172" t="s">
        <v>95</v>
      </c>
      <c r="O56" s="172">
        <v>1</v>
      </c>
      <c r="P56" s="172" t="s">
        <v>99</v>
      </c>
      <c r="Q56" s="197">
        <v>300</v>
      </c>
      <c r="R56" s="196">
        <v>0</v>
      </c>
    </row>
    <row r="57" s="47" customFormat="1" spans="1:18">
      <c r="A57" s="100"/>
      <c r="B57" s="114" t="s">
        <v>102</v>
      </c>
      <c r="C57" s="115" t="s">
        <v>103</v>
      </c>
      <c r="D57" s="116">
        <v>45</v>
      </c>
      <c r="E57" s="116" t="s">
        <v>95</v>
      </c>
      <c r="F57" s="116">
        <v>1</v>
      </c>
      <c r="G57" s="118" t="s">
        <v>44</v>
      </c>
      <c r="H57" s="117">
        <v>25</v>
      </c>
      <c r="I57" s="166">
        <v>0</v>
      </c>
      <c r="J57" s="57"/>
      <c r="K57" s="170" t="s">
        <v>102</v>
      </c>
      <c r="L57" s="171" t="s">
        <v>103</v>
      </c>
      <c r="M57" s="172">
        <v>45</v>
      </c>
      <c r="N57" s="172" t="s">
        <v>95</v>
      </c>
      <c r="O57" s="172">
        <v>1</v>
      </c>
      <c r="P57" s="173" t="s">
        <v>44</v>
      </c>
      <c r="Q57" s="197">
        <v>25</v>
      </c>
      <c r="R57" s="196">
        <v>0</v>
      </c>
    </row>
    <row r="58" s="47" customFormat="1" spans="1:18">
      <c r="A58" s="100"/>
      <c r="B58" s="119" t="s">
        <v>104</v>
      </c>
      <c r="C58" s="120" t="s">
        <v>105</v>
      </c>
      <c r="D58" s="121">
        <v>6</v>
      </c>
      <c r="E58" s="121" t="s">
        <v>106</v>
      </c>
      <c r="F58" s="108">
        <v>1</v>
      </c>
      <c r="G58" s="109" t="s">
        <v>44</v>
      </c>
      <c r="H58" s="122">
        <v>200</v>
      </c>
      <c r="I58" s="174">
        <f t="shared" ref="I58" si="7">D58*F58*H58</f>
        <v>1200</v>
      </c>
      <c r="J58" s="175"/>
      <c r="K58" s="119" t="s">
        <v>107</v>
      </c>
      <c r="L58" s="176" t="s">
        <v>108</v>
      </c>
      <c r="M58" s="121">
        <v>6</v>
      </c>
      <c r="N58" s="121" t="s">
        <v>106</v>
      </c>
      <c r="O58" s="108">
        <v>1</v>
      </c>
      <c r="P58" s="109" t="s">
        <v>44</v>
      </c>
      <c r="Q58" s="198">
        <v>800</v>
      </c>
      <c r="R58" s="199">
        <f t="shared" ref="R58" si="8">M58*O58*Q58</f>
        <v>4800</v>
      </c>
    </row>
    <row r="59" s="47" customFormat="1" spans="1:18">
      <c r="A59" s="100"/>
      <c r="B59" s="123" t="s">
        <v>109</v>
      </c>
      <c r="C59" s="124"/>
      <c r="D59" s="125"/>
      <c r="E59" s="125"/>
      <c r="F59" s="126"/>
      <c r="G59" s="126"/>
      <c r="H59" s="127"/>
      <c r="I59" s="177"/>
      <c r="J59" s="175"/>
      <c r="K59" s="123" t="s">
        <v>109</v>
      </c>
      <c r="L59" s="124"/>
      <c r="M59" s="125"/>
      <c r="N59" s="125"/>
      <c r="O59" s="126"/>
      <c r="P59" s="126"/>
      <c r="Q59" s="200"/>
      <c r="R59" s="200"/>
    </row>
    <row r="60" s="47" customFormat="1" spans="1:18">
      <c r="A60" s="100"/>
      <c r="B60" s="114" t="s">
        <v>110</v>
      </c>
      <c r="C60" s="85"/>
      <c r="D60" s="112">
        <v>15</v>
      </c>
      <c r="E60" s="128" t="s">
        <v>106</v>
      </c>
      <c r="F60" s="112">
        <v>1</v>
      </c>
      <c r="G60" s="87" t="s">
        <v>44</v>
      </c>
      <c r="H60" s="117">
        <v>800</v>
      </c>
      <c r="I60" s="178">
        <v>0</v>
      </c>
      <c r="J60" s="175"/>
      <c r="K60" s="170" t="s">
        <v>110</v>
      </c>
      <c r="L60" s="168"/>
      <c r="M60" s="169">
        <v>15</v>
      </c>
      <c r="N60" s="179" t="s">
        <v>106</v>
      </c>
      <c r="O60" s="169">
        <v>1</v>
      </c>
      <c r="P60" s="180" t="s">
        <v>44</v>
      </c>
      <c r="Q60" s="197">
        <v>800</v>
      </c>
      <c r="R60" s="201">
        <v>0</v>
      </c>
    </row>
    <row r="61" s="47" customFormat="1" spans="1:18">
      <c r="A61" s="100"/>
      <c r="B61" s="114" t="s">
        <v>111</v>
      </c>
      <c r="C61" s="85"/>
      <c r="D61" s="112">
        <v>10</v>
      </c>
      <c r="E61" s="128" t="s">
        <v>99</v>
      </c>
      <c r="F61" s="112">
        <v>4</v>
      </c>
      <c r="G61" s="87" t="s">
        <v>112</v>
      </c>
      <c r="H61" s="117">
        <v>500</v>
      </c>
      <c r="I61" s="178">
        <v>0</v>
      </c>
      <c r="J61" s="175"/>
      <c r="K61" s="170" t="s">
        <v>111</v>
      </c>
      <c r="L61" s="168"/>
      <c r="M61" s="169">
        <v>10</v>
      </c>
      <c r="N61" s="179" t="s">
        <v>99</v>
      </c>
      <c r="O61" s="169">
        <v>4</v>
      </c>
      <c r="P61" s="180" t="s">
        <v>112</v>
      </c>
      <c r="Q61" s="197">
        <v>500</v>
      </c>
      <c r="R61" s="201">
        <v>0</v>
      </c>
    </row>
    <row r="62" s="47" customFormat="1" spans="1:18">
      <c r="A62" s="100"/>
      <c r="B62" s="114" t="s">
        <v>113</v>
      </c>
      <c r="C62" s="85"/>
      <c r="D62" s="112">
        <v>10</v>
      </c>
      <c r="E62" s="128" t="s">
        <v>99</v>
      </c>
      <c r="F62" s="112">
        <v>1</v>
      </c>
      <c r="G62" s="87" t="s">
        <v>44</v>
      </c>
      <c r="H62" s="117">
        <v>1000</v>
      </c>
      <c r="I62" s="178">
        <v>0</v>
      </c>
      <c r="J62" s="175"/>
      <c r="K62" s="170" t="s">
        <v>113</v>
      </c>
      <c r="L62" s="168"/>
      <c r="M62" s="169">
        <v>10</v>
      </c>
      <c r="N62" s="179" t="s">
        <v>99</v>
      </c>
      <c r="O62" s="169">
        <v>1</v>
      </c>
      <c r="P62" s="180" t="s">
        <v>44</v>
      </c>
      <c r="Q62" s="197">
        <v>1000</v>
      </c>
      <c r="R62" s="201">
        <v>0</v>
      </c>
    </row>
    <row r="63" s="47" customFormat="1" spans="1:18">
      <c r="A63" s="100"/>
      <c r="B63" s="114" t="s">
        <v>114</v>
      </c>
      <c r="C63" s="85"/>
      <c r="D63" s="112">
        <v>3</v>
      </c>
      <c r="E63" s="128" t="s">
        <v>99</v>
      </c>
      <c r="F63" s="112">
        <v>1</v>
      </c>
      <c r="G63" s="87" t="s">
        <v>44</v>
      </c>
      <c r="H63" s="117">
        <v>1500</v>
      </c>
      <c r="I63" s="178">
        <v>0</v>
      </c>
      <c r="J63" s="175"/>
      <c r="K63" s="170" t="s">
        <v>114</v>
      </c>
      <c r="L63" s="168"/>
      <c r="M63" s="169">
        <v>3</v>
      </c>
      <c r="N63" s="179" t="s">
        <v>99</v>
      </c>
      <c r="O63" s="169">
        <v>1</v>
      </c>
      <c r="P63" s="180" t="s">
        <v>44</v>
      </c>
      <c r="Q63" s="197">
        <v>1500</v>
      </c>
      <c r="R63" s="201">
        <v>0</v>
      </c>
    </row>
    <row r="64" s="47" customFormat="1" spans="1:18">
      <c r="A64" s="100"/>
      <c r="B64" s="114" t="s">
        <v>115</v>
      </c>
      <c r="C64" s="85"/>
      <c r="D64" s="112">
        <v>1</v>
      </c>
      <c r="E64" s="128" t="s">
        <v>44</v>
      </c>
      <c r="F64" s="112">
        <v>1</v>
      </c>
      <c r="G64" s="87" t="s">
        <v>106</v>
      </c>
      <c r="H64" s="117">
        <v>5000</v>
      </c>
      <c r="I64" s="178">
        <v>0</v>
      </c>
      <c r="J64" s="175"/>
      <c r="K64" s="170" t="s">
        <v>115</v>
      </c>
      <c r="L64" s="168"/>
      <c r="M64" s="169">
        <v>1</v>
      </c>
      <c r="N64" s="179" t="s">
        <v>44</v>
      </c>
      <c r="O64" s="169">
        <v>1</v>
      </c>
      <c r="P64" s="180" t="s">
        <v>106</v>
      </c>
      <c r="Q64" s="197">
        <v>5000</v>
      </c>
      <c r="R64" s="201">
        <v>0</v>
      </c>
    </row>
    <row r="65" s="47" customFormat="1" spans="1:18">
      <c r="A65" s="100"/>
      <c r="B65" s="123" t="s">
        <v>116</v>
      </c>
      <c r="C65" s="124"/>
      <c r="D65" s="125"/>
      <c r="E65" s="125"/>
      <c r="F65" s="126"/>
      <c r="G65" s="126"/>
      <c r="H65" s="127"/>
      <c r="I65" s="177"/>
      <c r="J65" s="175"/>
      <c r="K65" s="123" t="s">
        <v>116</v>
      </c>
      <c r="L65" s="124"/>
      <c r="M65" s="125"/>
      <c r="N65" s="125"/>
      <c r="O65" s="126"/>
      <c r="P65" s="126"/>
      <c r="Q65" s="200"/>
      <c r="R65" s="200"/>
    </row>
    <row r="66" s="47" customFormat="1" spans="1:18">
      <c r="A66" s="100"/>
      <c r="B66" s="119" t="s">
        <v>117</v>
      </c>
      <c r="C66" s="120" t="s">
        <v>118</v>
      </c>
      <c r="D66" s="121">
        <v>122</v>
      </c>
      <c r="E66" s="121" t="s">
        <v>95</v>
      </c>
      <c r="F66" s="108">
        <v>1</v>
      </c>
      <c r="G66" s="109" t="s">
        <v>44</v>
      </c>
      <c r="H66" s="202">
        <v>100</v>
      </c>
      <c r="I66" s="215">
        <f>H66*D66*F66</f>
        <v>12200</v>
      </c>
      <c r="J66" s="57"/>
      <c r="K66" s="119" t="s">
        <v>117</v>
      </c>
      <c r="L66" s="120" t="s">
        <v>118</v>
      </c>
      <c r="M66" s="121">
        <v>122</v>
      </c>
      <c r="N66" s="121" t="s">
        <v>95</v>
      </c>
      <c r="O66" s="108">
        <v>1</v>
      </c>
      <c r="P66" s="109" t="s">
        <v>44</v>
      </c>
      <c r="Q66" s="218">
        <v>100</v>
      </c>
      <c r="R66" s="158">
        <f>Q66*M66*O66</f>
        <v>12200</v>
      </c>
    </row>
    <row r="67" s="47" customFormat="1" spans="1:18">
      <c r="A67" s="100"/>
      <c r="B67" s="119" t="s">
        <v>119</v>
      </c>
      <c r="C67" s="120" t="s">
        <v>120</v>
      </c>
      <c r="D67" s="121">
        <v>122</v>
      </c>
      <c r="E67" s="121" t="s">
        <v>95</v>
      </c>
      <c r="F67" s="108">
        <v>1</v>
      </c>
      <c r="G67" s="109" t="s">
        <v>44</v>
      </c>
      <c r="H67" s="202">
        <v>50</v>
      </c>
      <c r="I67" s="215">
        <f>H67*D67*F67</f>
        <v>6100</v>
      </c>
      <c r="J67" s="57"/>
      <c r="K67" s="119" t="s">
        <v>119</v>
      </c>
      <c r="L67" s="120" t="s">
        <v>120</v>
      </c>
      <c r="M67" s="121">
        <v>122</v>
      </c>
      <c r="N67" s="121" t="s">
        <v>95</v>
      </c>
      <c r="O67" s="108">
        <v>1</v>
      </c>
      <c r="P67" s="109" t="s">
        <v>44</v>
      </c>
      <c r="Q67" s="218">
        <v>50</v>
      </c>
      <c r="R67" s="158">
        <f>Q67*M67*O67</f>
        <v>6100</v>
      </c>
    </row>
    <row r="68" s="47" customFormat="1" spans="1:18">
      <c r="A68" s="100"/>
      <c r="B68" s="119" t="s">
        <v>121</v>
      </c>
      <c r="C68" s="120" t="s">
        <v>122</v>
      </c>
      <c r="D68" s="121">
        <v>160</v>
      </c>
      <c r="E68" s="121" t="s">
        <v>95</v>
      </c>
      <c r="F68" s="108">
        <v>1</v>
      </c>
      <c r="G68" s="109" t="s">
        <v>44</v>
      </c>
      <c r="H68" s="202">
        <v>25</v>
      </c>
      <c r="I68" s="215">
        <f t="shared" ref="I68:I69" si="9">H68*D68*F68</f>
        <v>4000</v>
      </c>
      <c r="J68" s="57"/>
      <c r="K68" s="119" t="s">
        <v>121</v>
      </c>
      <c r="L68" s="120" t="s">
        <v>122</v>
      </c>
      <c r="M68" s="121">
        <v>160</v>
      </c>
      <c r="N68" s="121" t="s">
        <v>95</v>
      </c>
      <c r="O68" s="108">
        <v>1</v>
      </c>
      <c r="P68" s="109" t="s">
        <v>44</v>
      </c>
      <c r="Q68" s="218">
        <v>25</v>
      </c>
      <c r="R68" s="158">
        <f t="shared" ref="R68:R69" si="10">Q68*M68*O68</f>
        <v>4000</v>
      </c>
    </row>
    <row r="69" s="47" customFormat="1" spans="1:18">
      <c r="A69" s="100"/>
      <c r="B69" s="119" t="s">
        <v>123</v>
      </c>
      <c r="C69" s="120" t="s">
        <v>124</v>
      </c>
      <c r="D69" s="121">
        <v>10</v>
      </c>
      <c r="E69" s="121" t="s">
        <v>125</v>
      </c>
      <c r="F69" s="108">
        <v>1</v>
      </c>
      <c r="G69" s="109" t="s">
        <v>44</v>
      </c>
      <c r="H69" s="202">
        <v>800</v>
      </c>
      <c r="I69" s="215">
        <f t="shared" si="9"/>
        <v>8000</v>
      </c>
      <c r="J69" s="57"/>
      <c r="K69" s="119" t="s">
        <v>123</v>
      </c>
      <c r="L69" s="120" t="s">
        <v>124</v>
      </c>
      <c r="M69" s="216">
        <v>18</v>
      </c>
      <c r="N69" s="121" t="s">
        <v>125</v>
      </c>
      <c r="O69" s="108">
        <v>1</v>
      </c>
      <c r="P69" s="109" t="s">
        <v>44</v>
      </c>
      <c r="Q69" s="218">
        <v>800</v>
      </c>
      <c r="R69" s="158">
        <f t="shared" si="10"/>
        <v>14400</v>
      </c>
    </row>
    <row r="70" s="47" customFormat="1" spans="1:18">
      <c r="A70" s="100"/>
      <c r="B70" s="119" t="s">
        <v>126</v>
      </c>
      <c r="C70" s="120" t="s">
        <v>127</v>
      </c>
      <c r="D70" s="121">
        <v>1</v>
      </c>
      <c r="E70" s="121" t="s">
        <v>16</v>
      </c>
      <c r="F70" s="108">
        <v>1</v>
      </c>
      <c r="G70" s="109" t="s">
        <v>44</v>
      </c>
      <c r="H70" s="202">
        <v>7000</v>
      </c>
      <c r="I70" s="215">
        <f>D70*F70*H70</f>
        <v>7000</v>
      </c>
      <c r="J70" s="57"/>
      <c r="K70" s="119" t="s">
        <v>126</v>
      </c>
      <c r="L70" s="120" t="s">
        <v>127</v>
      </c>
      <c r="M70" s="121">
        <v>1</v>
      </c>
      <c r="N70" s="121" t="s">
        <v>16</v>
      </c>
      <c r="O70" s="108">
        <v>1</v>
      </c>
      <c r="P70" s="109" t="s">
        <v>44</v>
      </c>
      <c r="Q70" s="218">
        <v>7000</v>
      </c>
      <c r="R70" s="158">
        <f>M70*O70*Q70</f>
        <v>7000</v>
      </c>
    </row>
    <row r="71" s="47" customFormat="1" spans="1:18">
      <c r="A71" s="100"/>
      <c r="B71" s="123" t="s">
        <v>128</v>
      </c>
      <c r="C71" s="124"/>
      <c r="D71" s="125"/>
      <c r="E71" s="125"/>
      <c r="F71" s="126"/>
      <c r="G71" s="126"/>
      <c r="H71" s="105"/>
      <c r="I71" s="165"/>
      <c r="J71" s="57"/>
      <c r="K71" s="123" t="s">
        <v>128</v>
      </c>
      <c r="L71" s="124"/>
      <c r="M71" s="125"/>
      <c r="N71" s="125"/>
      <c r="O71" s="126"/>
      <c r="P71" s="126"/>
      <c r="Q71" s="192"/>
      <c r="R71" s="200"/>
    </row>
    <row r="72" s="47" customFormat="1" spans="1:18">
      <c r="A72" s="100"/>
      <c r="B72" s="119" t="s">
        <v>129</v>
      </c>
      <c r="C72" s="120"/>
      <c r="D72" s="203">
        <v>1</v>
      </c>
      <c r="E72" s="121" t="s">
        <v>130</v>
      </c>
      <c r="F72" s="108">
        <v>1</v>
      </c>
      <c r="G72" s="109" t="s">
        <v>44</v>
      </c>
      <c r="H72" s="202">
        <v>5000</v>
      </c>
      <c r="I72" s="215">
        <f>D72*F72*H72</f>
        <v>5000</v>
      </c>
      <c r="J72" s="57"/>
      <c r="K72" s="119" t="s">
        <v>129</v>
      </c>
      <c r="L72" s="120"/>
      <c r="M72" s="203">
        <v>1</v>
      </c>
      <c r="N72" s="121" t="s">
        <v>130</v>
      </c>
      <c r="O72" s="108">
        <v>1</v>
      </c>
      <c r="P72" s="109" t="s">
        <v>44</v>
      </c>
      <c r="Q72" s="218">
        <v>5000</v>
      </c>
      <c r="R72" s="158">
        <f>M72*O72*Q72</f>
        <v>5000</v>
      </c>
    </row>
    <row r="73" s="47" customFormat="1" spans="1:18">
      <c r="A73" s="100"/>
      <c r="B73" s="119" t="s">
        <v>131</v>
      </c>
      <c r="C73" s="120" t="s">
        <v>132</v>
      </c>
      <c r="D73" s="203">
        <v>2</v>
      </c>
      <c r="E73" s="121" t="s">
        <v>133</v>
      </c>
      <c r="F73" s="108">
        <v>2</v>
      </c>
      <c r="G73" s="109" t="s">
        <v>44</v>
      </c>
      <c r="H73" s="202">
        <v>5000</v>
      </c>
      <c r="I73" s="215">
        <f>D73*F73*H73</f>
        <v>20000</v>
      </c>
      <c r="J73" s="57"/>
      <c r="K73" s="119" t="s">
        <v>131</v>
      </c>
      <c r="L73" s="120" t="s">
        <v>132</v>
      </c>
      <c r="M73" s="203">
        <v>2</v>
      </c>
      <c r="N73" s="121" t="s">
        <v>133</v>
      </c>
      <c r="O73" s="108">
        <v>2</v>
      </c>
      <c r="P73" s="109" t="s">
        <v>44</v>
      </c>
      <c r="Q73" s="218">
        <v>5000</v>
      </c>
      <c r="R73" s="158">
        <f>M73*O73*Q73</f>
        <v>20000</v>
      </c>
    </row>
    <row r="74" s="47" customFormat="1" spans="1:18">
      <c r="A74" s="100"/>
      <c r="B74" s="119" t="s">
        <v>134</v>
      </c>
      <c r="C74" s="107" t="s">
        <v>135</v>
      </c>
      <c r="D74" s="204">
        <v>90</v>
      </c>
      <c r="E74" s="108" t="s">
        <v>136</v>
      </c>
      <c r="F74" s="108">
        <v>1</v>
      </c>
      <c r="G74" s="109" t="s">
        <v>44</v>
      </c>
      <c r="H74" s="74">
        <v>350</v>
      </c>
      <c r="I74" s="159">
        <f t="shared" ref="I74:I77" si="11">D74*F74*H74</f>
        <v>31500</v>
      </c>
      <c r="J74" s="57"/>
      <c r="K74" s="119" t="s">
        <v>134</v>
      </c>
      <c r="L74" s="107" t="s">
        <v>135</v>
      </c>
      <c r="M74" s="204">
        <v>90</v>
      </c>
      <c r="N74" s="108" t="s">
        <v>136</v>
      </c>
      <c r="O74" s="108">
        <v>1</v>
      </c>
      <c r="P74" s="109" t="s">
        <v>44</v>
      </c>
      <c r="Q74" s="183">
        <v>350</v>
      </c>
      <c r="R74" s="158">
        <f t="shared" ref="R74:R77" si="12">M74*O74*Q74</f>
        <v>31500</v>
      </c>
    </row>
    <row r="75" s="47" customFormat="1" spans="1:18">
      <c r="A75" s="100"/>
      <c r="B75" s="119"/>
      <c r="C75" s="120" t="s">
        <v>137</v>
      </c>
      <c r="D75" s="203">
        <v>13</v>
      </c>
      <c r="E75" s="121" t="s">
        <v>52</v>
      </c>
      <c r="F75" s="108">
        <v>2</v>
      </c>
      <c r="G75" s="109" t="s">
        <v>44</v>
      </c>
      <c r="H75" s="122">
        <v>350</v>
      </c>
      <c r="I75" s="174">
        <f t="shared" si="11"/>
        <v>9100</v>
      </c>
      <c r="J75" s="175"/>
      <c r="K75" s="119"/>
      <c r="L75" s="120" t="s">
        <v>137</v>
      </c>
      <c r="M75" s="203">
        <v>13</v>
      </c>
      <c r="N75" s="121" t="s">
        <v>52</v>
      </c>
      <c r="O75" s="108">
        <v>2</v>
      </c>
      <c r="P75" s="109" t="s">
        <v>44</v>
      </c>
      <c r="Q75" s="198">
        <v>350</v>
      </c>
      <c r="R75" s="199">
        <f t="shared" si="12"/>
        <v>9100</v>
      </c>
    </row>
    <row r="76" s="47" customFormat="1" spans="1:18">
      <c r="A76" s="100"/>
      <c r="B76" s="119"/>
      <c r="C76" s="120" t="s">
        <v>138</v>
      </c>
      <c r="D76" s="203">
        <v>6.5</v>
      </c>
      <c r="E76" s="121" t="s">
        <v>22</v>
      </c>
      <c r="F76" s="108">
        <v>5</v>
      </c>
      <c r="G76" s="109" t="s">
        <v>34</v>
      </c>
      <c r="H76" s="122">
        <v>180</v>
      </c>
      <c r="I76" s="174">
        <f t="shared" ref="I76" si="13">D76*F76*H76</f>
        <v>5850</v>
      </c>
      <c r="J76" s="175"/>
      <c r="K76" s="119"/>
      <c r="L76" s="120" t="s">
        <v>138</v>
      </c>
      <c r="M76" s="203">
        <v>6.5</v>
      </c>
      <c r="N76" s="121" t="s">
        <v>22</v>
      </c>
      <c r="O76" s="108">
        <v>5</v>
      </c>
      <c r="P76" s="109" t="s">
        <v>34</v>
      </c>
      <c r="Q76" s="198">
        <v>180</v>
      </c>
      <c r="R76" s="199">
        <f t="shared" si="12"/>
        <v>5850</v>
      </c>
    </row>
    <row r="77" s="47" customFormat="1" spans="1:19">
      <c r="A77" s="100"/>
      <c r="B77" s="119"/>
      <c r="C77" s="120" t="s">
        <v>139</v>
      </c>
      <c r="D77" s="203">
        <v>13</v>
      </c>
      <c r="E77" s="121" t="s">
        <v>52</v>
      </c>
      <c r="F77" s="108">
        <v>5</v>
      </c>
      <c r="G77" s="109" t="s">
        <v>34</v>
      </c>
      <c r="H77" s="122">
        <v>80</v>
      </c>
      <c r="I77" s="174">
        <f t="shared" si="11"/>
        <v>5200</v>
      </c>
      <c r="J77" s="175"/>
      <c r="K77" s="119"/>
      <c r="L77" s="120" t="s">
        <v>139</v>
      </c>
      <c r="M77" s="203">
        <v>13</v>
      </c>
      <c r="N77" s="121" t="s">
        <v>52</v>
      </c>
      <c r="O77" s="108">
        <v>5</v>
      </c>
      <c r="P77" s="109" t="s">
        <v>34</v>
      </c>
      <c r="Q77" s="198">
        <v>80</v>
      </c>
      <c r="R77" s="199">
        <f t="shared" si="12"/>
        <v>5200</v>
      </c>
      <c r="S77" s="48"/>
    </row>
    <row r="78" spans="1:18">
      <c r="A78" s="75" t="s">
        <v>140</v>
      </c>
      <c r="B78" s="75"/>
      <c r="C78" s="75"/>
      <c r="D78" s="76"/>
      <c r="E78" s="76"/>
      <c r="F78" s="76"/>
      <c r="G78" s="76"/>
      <c r="H78" s="77"/>
      <c r="I78" s="142">
        <f>SUM(I53:I77)</f>
        <v>119650</v>
      </c>
      <c r="K78" s="143" t="s">
        <v>140</v>
      </c>
      <c r="L78" s="143"/>
      <c r="M78" s="144"/>
      <c r="N78" s="144"/>
      <c r="O78" s="144"/>
      <c r="P78" s="144"/>
      <c r="Q78" s="185"/>
      <c r="R78" s="153">
        <f>SUM(R54:R77)</f>
        <v>134150</v>
      </c>
    </row>
    <row r="79" s="48" customFormat="1" spans="1:18">
      <c r="A79" s="72" t="s">
        <v>141</v>
      </c>
      <c r="B79" s="101" t="s">
        <v>142</v>
      </c>
      <c r="C79" s="102"/>
      <c r="D79" s="103"/>
      <c r="E79" s="103"/>
      <c r="F79" s="104"/>
      <c r="G79" s="104"/>
      <c r="H79" s="105"/>
      <c r="I79" s="165"/>
      <c r="J79" s="57"/>
      <c r="K79" s="101" t="s">
        <v>142</v>
      </c>
      <c r="L79" s="102"/>
      <c r="M79" s="103"/>
      <c r="N79" s="103"/>
      <c r="O79" s="104"/>
      <c r="P79" s="104"/>
      <c r="Q79" s="105"/>
      <c r="R79" s="165"/>
    </row>
    <row r="80" s="49" customFormat="1" spans="1:18">
      <c r="A80" s="72"/>
      <c r="B80" s="111" t="s">
        <v>143</v>
      </c>
      <c r="C80" s="111"/>
      <c r="D80" s="112"/>
      <c r="E80" s="112"/>
      <c r="F80" s="112"/>
      <c r="G80" s="112"/>
      <c r="H80" s="113"/>
      <c r="I80" s="166"/>
      <c r="J80" s="57"/>
      <c r="K80" s="111" t="s">
        <v>143</v>
      </c>
      <c r="L80" s="111"/>
      <c r="M80" s="112"/>
      <c r="N80" s="112"/>
      <c r="O80" s="112"/>
      <c r="P80" s="112"/>
      <c r="Q80" s="113"/>
      <c r="R80" s="166"/>
    </row>
    <row r="81" s="50" customFormat="1" spans="1:18">
      <c r="A81" s="72"/>
      <c r="B81" s="205" t="s">
        <v>144</v>
      </c>
      <c r="C81" s="115"/>
      <c r="D81" s="116">
        <v>4</v>
      </c>
      <c r="E81" s="206" t="s">
        <v>106</v>
      </c>
      <c r="F81" s="112">
        <v>1</v>
      </c>
      <c r="G81" s="87" t="s">
        <v>44</v>
      </c>
      <c r="H81" s="113">
        <v>600</v>
      </c>
      <c r="I81" s="166">
        <v>0</v>
      </c>
      <c r="J81" s="57"/>
      <c r="K81" s="111" t="s">
        <v>144</v>
      </c>
      <c r="L81" s="111"/>
      <c r="M81" s="112">
        <v>4</v>
      </c>
      <c r="N81" s="112" t="s">
        <v>106</v>
      </c>
      <c r="O81" s="112">
        <v>1</v>
      </c>
      <c r="P81" s="112" t="s">
        <v>44</v>
      </c>
      <c r="Q81" s="113">
        <v>600</v>
      </c>
      <c r="R81" s="166">
        <v>0</v>
      </c>
    </row>
    <row r="82" s="50" customFormat="1" spans="1:18">
      <c r="A82" s="72"/>
      <c r="B82" s="207" t="s">
        <v>145</v>
      </c>
      <c r="C82" s="115"/>
      <c r="D82" s="116">
        <v>1</v>
      </c>
      <c r="E82" s="206" t="s">
        <v>106</v>
      </c>
      <c r="F82" s="112">
        <v>1</v>
      </c>
      <c r="G82" s="87" t="s">
        <v>44</v>
      </c>
      <c r="H82" s="113">
        <v>1500</v>
      </c>
      <c r="I82" s="166">
        <v>0</v>
      </c>
      <c r="J82" s="57"/>
      <c r="K82" s="111" t="s">
        <v>145</v>
      </c>
      <c r="L82" s="111"/>
      <c r="M82" s="112">
        <v>1</v>
      </c>
      <c r="N82" s="112" t="s">
        <v>106</v>
      </c>
      <c r="O82" s="112">
        <v>1</v>
      </c>
      <c r="P82" s="112" t="s">
        <v>44</v>
      </c>
      <c r="Q82" s="113">
        <v>1500</v>
      </c>
      <c r="R82" s="166">
        <v>0</v>
      </c>
    </row>
    <row r="83" s="49" customFormat="1" spans="1:18">
      <c r="A83" s="72"/>
      <c r="B83" s="208" t="s">
        <v>146</v>
      </c>
      <c r="C83" s="85"/>
      <c r="D83" s="112">
        <v>1</v>
      </c>
      <c r="E83" s="128" t="s">
        <v>106</v>
      </c>
      <c r="F83" s="112">
        <v>1</v>
      </c>
      <c r="G83" s="87" t="s">
        <v>44</v>
      </c>
      <c r="H83" s="113">
        <v>400</v>
      </c>
      <c r="I83" s="166">
        <v>0</v>
      </c>
      <c r="J83" s="57"/>
      <c r="K83" s="111" t="s">
        <v>146</v>
      </c>
      <c r="L83" s="111"/>
      <c r="M83" s="112">
        <v>1</v>
      </c>
      <c r="N83" s="112" t="s">
        <v>106</v>
      </c>
      <c r="O83" s="112">
        <v>1</v>
      </c>
      <c r="P83" s="112" t="s">
        <v>44</v>
      </c>
      <c r="Q83" s="113">
        <v>400</v>
      </c>
      <c r="R83" s="166">
        <v>0</v>
      </c>
    </row>
    <row r="84" s="49" customFormat="1" spans="1:18">
      <c r="A84" s="72"/>
      <c r="B84" s="209" t="s">
        <v>147</v>
      </c>
      <c r="C84" s="85"/>
      <c r="D84" s="112">
        <v>1</v>
      </c>
      <c r="E84" s="128" t="s">
        <v>106</v>
      </c>
      <c r="F84" s="112">
        <v>1</v>
      </c>
      <c r="G84" s="87" t="s">
        <v>44</v>
      </c>
      <c r="H84" s="113">
        <v>1000</v>
      </c>
      <c r="I84" s="166">
        <v>0</v>
      </c>
      <c r="J84" s="57"/>
      <c r="K84" s="111" t="s">
        <v>147</v>
      </c>
      <c r="L84" s="111"/>
      <c r="M84" s="112">
        <v>1</v>
      </c>
      <c r="N84" s="112" t="s">
        <v>106</v>
      </c>
      <c r="O84" s="112">
        <v>1</v>
      </c>
      <c r="P84" s="112" t="s">
        <v>44</v>
      </c>
      <c r="Q84" s="113">
        <v>1000</v>
      </c>
      <c r="R84" s="166">
        <v>0</v>
      </c>
    </row>
    <row r="85" s="49" customFormat="1" spans="1:18">
      <c r="A85" s="72"/>
      <c r="B85" s="111" t="s">
        <v>148</v>
      </c>
      <c r="C85" s="85"/>
      <c r="D85" s="112"/>
      <c r="E85" s="128"/>
      <c r="F85" s="112"/>
      <c r="G85" s="112"/>
      <c r="H85" s="113"/>
      <c r="I85" s="166">
        <v>0</v>
      </c>
      <c r="J85" s="57"/>
      <c r="K85" s="111" t="s">
        <v>148</v>
      </c>
      <c r="L85" s="111"/>
      <c r="M85" s="112"/>
      <c r="N85" s="112"/>
      <c r="O85" s="112"/>
      <c r="P85" s="112"/>
      <c r="Q85" s="113"/>
      <c r="R85" s="166">
        <v>0</v>
      </c>
    </row>
    <row r="86" s="49" customFormat="1" spans="1:18">
      <c r="A86" s="72"/>
      <c r="B86" s="208" t="s">
        <v>149</v>
      </c>
      <c r="C86" s="85"/>
      <c r="D86" s="112">
        <v>8</v>
      </c>
      <c r="E86" s="128" t="s">
        <v>99</v>
      </c>
      <c r="F86" s="112">
        <v>1</v>
      </c>
      <c r="G86" s="112" t="s">
        <v>34</v>
      </c>
      <c r="H86" s="113">
        <v>700</v>
      </c>
      <c r="I86" s="166">
        <v>0</v>
      </c>
      <c r="J86" s="57"/>
      <c r="K86" s="111" t="s">
        <v>149</v>
      </c>
      <c r="L86" s="111"/>
      <c r="M86" s="112">
        <v>8</v>
      </c>
      <c r="N86" s="112" t="s">
        <v>99</v>
      </c>
      <c r="O86" s="112">
        <v>1</v>
      </c>
      <c r="P86" s="112" t="s">
        <v>34</v>
      </c>
      <c r="Q86" s="113">
        <v>700</v>
      </c>
      <c r="R86" s="166">
        <v>0</v>
      </c>
    </row>
    <row r="87" s="49" customFormat="1" spans="1:18">
      <c r="A87" s="72"/>
      <c r="B87" s="208" t="s">
        <v>150</v>
      </c>
      <c r="C87" s="85"/>
      <c r="D87" s="112">
        <v>8</v>
      </c>
      <c r="E87" s="128" t="s">
        <v>99</v>
      </c>
      <c r="F87" s="112">
        <v>1</v>
      </c>
      <c r="G87" s="112" t="s">
        <v>34</v>
      </c>
      <c r="H87" s="113">
        <v>500</v>
      </c>
      <c r="I87" s="166">
        <v>0</v>
      </c>
      <c r="J87" s="57"/>
      <c r="K87" s="111" t="s">
        <v>150</v>
      </c>
      <c r="L87" s="111"/>
      <c r="M87" s="112">
        <v>8</v>
      </c>
      <c r="N87" s="112" t="s">
        <v>99</v>
      </c>
      <c r="O87" s="112">
        <v>1</v>
      </c>
      <c r="P87" s="112" t="s">
        <v>34</v>
      </c>
      <c r="Q87" s="113">
        <v>500</v>
      </c>
      <c r="R87" s="166">
        <v>0</v>
      </c>
    </row>
    <row r="88" s="49" customFormat="1" spans="1:18">
      <c r="A88" s="72"/>
      <c r="B88" s="208" t="s">
        <v>151</v>
      </c>
      <c r="C88" s="85"/>
      <c r="D88" s="112">
        <v>16</v>
      </c>
      <c r="E88" s="128" t="s">
        <v>99</v>
      </c>
      <c r="F88" s="112">
        <v>1</v>
      </c>
      <c r="G88" s="87" t="s">
        <v>44</v>
      </c>
      <c r="H88" s="113">
        <v>500</v>
      </c>
      <c r="I88" s="166">
        <v>0</v>
      </c>
      <c r="J88" s="57"/>
      <c r="K88" s="111" t="s">
        <v>151</v>
      </c>
      <c r="L88" s="111"/>
      <c r="M88" s="112">
        <v>16</v>
      </c>
      <c r="N88" s="112" t="s">
        <v>99</v>
      </c>
      <c r="O88" s="112">
        <v>1</v>
      </c>
      <c r="P88" s="112" t="s">
        <v>44</v>
      </c>
      <c r="Q88" s="113">
        <v>500</v>
      </c>
      <c r="R88" s="166">
        <v>0</v>
      </c>
    </row>
    <row r="89" s="49" customFormat="1" spans="1:18">
      <c r="A89" s="72"/>
      <c r="B89" s="208" t="s">
        <v>152</v>
      </c>
      <c r="C89" s="85"/>
      <c r="D89" s="112">
        <v>30</v>
      </c>
      <c r="E89" s="128" t="s">
        <v>99</v>
      </c>
      <c r="F89" s="112">
        <v>1</v>
      </c>
      <c r="G89" s="87" t="s">
        <v>44</v>
      </c>
      <c r="H89" s="113">
        <v>200</v>
      </c>
      <c r="I89" s="166">
        <v>0</v>
      </c>
      <c r="J89" s="57"/>
      <c r="K89" s="111" t="s">
        <v>152</v>
      </c>
      <c r="L89" s="111"/>
      <c r="M89" s="112">
        <v>30</v>
      </c>
      <c r="N89" s="112" t="s">
        <v>99</v>
      </c>
      <c r="O89" s="112">
        <v>1</v>
      </c>
      <c r="P89" s="112" t="s">
        <v>44</v>
      </c>
      <c r="Q89" s="113">
        <v>200</v>
      </c>
      <c r="R89" s="166">
        <v>0</v>
      </c>
    </row>
    <row r="90" s="49" customFormat="1" spans="1:18">
      <c r="A90" s="72"/>
      <c r="B90" s="208" t="s">
        <v>153</v>
      </c>
      <c r="C90" s="85"/>
      <c r="D90" s="112">
        <v>1</v>
      </c>
      <c r="E90" s="128" t="s">
        <v>154</v>
      </c>
      <c r="F90" s="112">
        <v>1</v>
      </c>
      <c r="G90" s="87" t="s">
        <v>44</v>
      </c>
      <c r="H90" s="113">
        <v>1500</v>
      </c>
      <c r="I90" s="166">
        <v>0</v>
      </c>
      <c r="J90" s="57"/>
      <c r="K90" s="111" t="s">
        <v>153</v>
      </c>
      <c r="L90" s="111"/>
      <c r="M90" s="112">
        <v>1</v>
      </c>
      <c r="N90" s="112" t="s">
        <v>154</v>
      </c>
      <c r="O90" s="112">
        <v>1</v>
      </c>
      <c r="P90" s="112" t="s">
        <v>44</v>
      </c>
      <c r="Q90" s="113">
        <v>1500</v>
      </c>
      <c r="R90" s="166">
        <v>0</v>
      </c>
    </row>
    <row r="91" s="49" customFormat="1" spans="1:18">
      <c r="A91" s="72"/>
      <c r="B91" s="208" t="s">
        <v>155</v>
      </c>
      <c r="C91" s="85"/>
      <c r="D91" s="112">
        <v>1</v>
      </c>
      <c r="E91" s="128" t="s">
        <v>99</v>
      </c>
      <c r="F91" s="112">
        <v>1</v>
      </c>
      <c r="G91" s="87" t="s">
        <v>44</v>
      </c>
      <c r="H91" s="113">
        <v>500</v>
      </c>
      <c r="I91" s="166">
        <v>0</v>
      </c>
      <c r="J91" s="57"/>
      <c r="K91" s="111" t="s">
        <v>155</v>
      </c>
      <c r="L91" s="111"/>
      <c r="M91" s="112">
        <v>1</v>
      </c>
      <c r="N91" s="112" t="s">
        <v>99</v>
      </c>
      <c r="O91" s="112">
        <v>1</v>
      </c>
      <c r="P91" s="112" t="s">
        <v>44</v>
      </c>
      <c r="Q91" s="113">
        <v>500</v>
      </c>
      <c r="R91" s="166">
        <v>0</v>
      </c>
    </row>
    <row r="92" s="49" customFormat="1" spans="1:18">
      <c r="A92" s="72"/>
      <c r="B92" s="208" t="s">
        <v>156</v>
      </c>
      <c r="C92" s="85"/>
      <c r="D92" s="112">
        <v>24</v>
      </c>
      <c r="E92" s="128" t="s">
        <v>125</v>
      </c>
      <c r="F92" s="112">
        <v>1</v>
      </c>
      <c r="G92" s="87" t="s">
        <v>44</v>
      </c>
      <c r="H92" s="113">
        <v>100</v>
      </c>
      <c r="I92" s="166">
        <v>0</v>
      </c>
      <c r="J92" s="57"/>
      <c r="K92" s="111" t="s">
        <v>156</v>
      </c>
      <c r="L92" s="111"/>
      <c r="M92" s="112">
        <v>24</v>
      </c>
      <c r="N92" s="112" t="s">
        <v>125</v>
      </c>
      <c r="O92" s="112">
        <v>1</v>
      </c>
      <c r="P92" s="112" t="s">
        <v>44</v>
      </c>
      <c r="Q92" s="113">
        <v>100</v>
      </c>
      <c r="R92" s="166">
        <v>0</v>
      </c>
    </row>
    <row r="93" s="49" customFormat="1" spans="1:18">
      <c r="A93" s="72"/>
      <c r="B93" s="208" t="s">
        <v>157</v>
      </c>
      <c r="C93" s="85"/>
      <c r="D93" s="112">
        <v>1</v>
      </c>
      <c r="E93" s="128" t="s">
        <v>106</v>
      </c>
      <c r="F93" s="112">
        <v>1</v>
      </c>
      <c r="G93" s="87" t="s">
        <v>44</v>
      </c>
      <c r="H93" s="113">
        <v>500</v>
      </c>
      <c r="I93" s="166">
        <v>0</v>
      </c>
      <c r="J93" s="57"/>
      <c r="K93" s="111" t="s">
        <v>157</v>
      </c>
      <c r="L93" s="111"/>
      <c r="M93" s="112">
        <v>1</v>
      </c>
      <c r="N93" s="112" t="s">
        <v>106</v>
      </c>
      <c r="O93" s="112">
        <v>1</v>
      </c>
      <c r="P93" s="112" t="s">
        <v>44</v>
      </c>
      <c r="Q93" s="113">
        <v>500</v>
      </c>
      <c r="R93" s="166">
        <v>0</v>
      </c>
    </row>
    <row r="94" s="48" customFormat="1" spans="1:18">
      <c r="A94" s="72"/>
      <c r="B94" s="101" t="s">
        <v>116</v>
      </c>
      <c r="C94" s="102"/>
      <c r="D94" s="103"/>
      <c r="E94" s="103"/>
      <c r="F94" s="104"/>
      <c r="G94" s="104"/>
      <c r="H94" s="105"/>
      <c r="I94" s="165"/>
      <c r="J94" s="57"/>
      <c r="K94" s="101" t="s">
        <v>116</v>
      </c>
      <c r="L94" s="102"/>
      <c r="M94" s="103"/>
      <c r="N94" s="103"/>
      <c r="O94" s="104"/>
      <c r="P94" s="104"/>
      <c r="Q94" s="105"/>
      <c r="R94" s="165"/>
    </row>
    <row r="95" s="48" customFormat="1" spans="1:18">
      <c r="A95" s="72"/>
      <c r="B95" s="210" t="s">
        <v>158</v>
      </c>
      <c r="C95" s="211"/>
      <c r="D95" s="212"/>
      <c r="E95" s="212"/>
      <c r="F95" s="100"/>
      <c r="G95" s="100"/>
      <c r="H95" s="202"/>
      <c r="I95" s="215"/>
      <c r="J95" s="57"/>
      <c r="K95" s="210" t="s">
        <v>158</v>
      </c>
      <c r="L95" s="211"/>
      <c r="M95" s="212"/>
      <c r="N95" s="212"/>
      <c r="O95" s="100"/>
      <c r="P95" s="100"/>
      <c r="Q95" s="202"/>
      <c r="R95" s="215"/>
    </row>
    <row r="96" s="48" customFormat="1" spans="1:18">
      <c r="A96" s="72"/>
      <c r="B96" s="213" t="s">
        <v>159</v>
      </c>
      <c r="C96" s="90"/>
      <c r="D96" s="72">
        <v>100</v>
      </c>
      <c r="E96" s="73" t="s">
        <v>95</v>
      </c>
      <c r="F96" s="72">
        <v>2</v>
      </c>
      <c r="G96" s="72" t="s">
        <v>34</v>
      </c>
      <c r="H96" s="74">
        <v>600</v>
      </c>
      <c r="I96" s="159">
        <f>D96*F96*H96</f>
        <v>120000</v>
      </c>
      <c r="J96" s="57"/>
      <c r="K96" s="213" t="s">
        <v>159</v>
      </c>
      <c r="L96" s="90"/>
      <c r="M96" s="72">
        <v>100</v>
      </c>
      <c r="N96" s="73" t="s">
        <v>95</v>
      </c>
      <c r="O96" s="72">
        <v>2</v>
      </c>
      <c r="P96" s="72" t="s">
        <v>34</v>
      </c>
      <c r="Q96" s="74">
        <v>600</v>
      </c>
      <c r="R96" s="159">
        <f>M96*O96*Q96</f>
        <v>120000</v>
      </c>
    </row>
    <row r="97" s="48" customFormat="1" spans="1:18">
      <c r="A97" s="72"/>
      <c r="B97" s="213" t="s">
        <v>160</v>
      </c>
      <c r="C97" s="90"/>
      <c r="D97" s="72">
        <v>3</v>
      </c>
      <c r="E97" s="73" t="s">
        <v>99</v>
      </c>
      <c r="F97" s="72">
        <v>2</v>
      </c>
      <c r="G97" s="72" t="s">
        <v>34</v>
      </c>
      <c r="H97" s="74">
        <v>1500</v>
      </c>
      <c r="I97" s="159">
        <f t="shared" ref="I97:I144" si="14">D97*F97*H97</f>
        <v>9000</v>
      </c>
      <c r="J97" s="57"/>
      <c r="K97" s="213" t="s">
        <v>160</v>
      </c>
      <c r="L97" s="90"/>
      <c r="M97" s="72">
        <v>3</v>
      </c>
      <c r="N97" s="73" t="s">
        <v>99</v>
      </c>
      <c r="O97" s="72">
        <v>2</v>
      </c>
      <c r="P97" s="72" t="s">
        <v>34</v>
      </c>
      <c r="Q97" s="74">
        <v>1500</v>
      </c>
      <c r="R97" s="159">
        <f t="shared" ref="R97:R110" si="15">M97*O97*Q97</f>
        <v>9000</v>
      </c>
    </row>
    <row r="98" s="48" customFormat="1" spans="1:18">
      <c r="A98" s="72"/>
      <c r="B98" s="214" t="s">
        <v>161</v>
      </c>
      <c r="C98" s="90"/>
      <c r="D98" s="72">
        <v>2</v>
      </c>
      <c r="E98" s="73" t="s">
        <v>99</v>
      </c>
      <c r="F98" s="72">
        <v>2</v>
      </c>
      <c r="G98" s="72" t="s">
        <v>34</v>
      </c>
      <c r="H98" s="74">
        <v>12500</v>
      </c>
      <c r="I98" s="159">
        <f t="shared" si="14"/>
        <v>50000</v>
      </c>
      <c r="J98" s="57"/>
      <c r="K98" s="214" t="s">
        <v>161</v>
      </c>
      <c r="L98" s="90"/>
      <c r="M98" s="72">
        <v>2</v>
      </c>
      <c r="N98" s="73" t="s">
        <v>99</v>
      </c>
      <c r="O98" s="72">
        <v>2</v>
      </c>
      <c r="P98" s="72" t="s">
        <v>34</v>
      </c>
      <c r="Q98" s="74">
        <v>12500</v>
      </c>
      <c r="R98" s="159">
        <f t="shared" si="15"/>
        <v>50000</v>
      </c>
    </row>
    <row r="99" s="48" customFormat="1" spans="1:18">
      <c r="A99" s="72"/>
      <c r="B99" s="214" t="s">
        <v>162</v>
      </c>
      <c r="C99" s="90"/>
      <c r="D99" s="72">
        <v>1</v>
      </c>
      <c r="E99" s="73" t="s">
        <v>99</v>
      </c>
      <c r="F99" s="72">
        <v>2</v>
      </c>
      <c r="G99" s="72" t="s">
        <v>34</v>
      </c>
      <c r="H99" s="74">
        <v>15000</v>
      </c>
      <c r="I99" s="159">
        <f t="shared" si="14"/>
        <v>30000</v>
      </c>
      <c r="J99" s="57"/>
      <c r="K99" s="214" t="s">
        <v>162</v>
      </c>
      <c r="L99" s="90"/>
      <c r="M99" s="72">
        <v>1</v>
      </c>
      <c r="N99" s="73" t="s">
        <v>99</v>
      </c>
      <c r="O99" s="72">
        <v>2</v>
      </c>
      <c r="P99" s="72" t="s">
        <v>34</v>
      </c>
      <c r="Q99" s="74">
        <v>15000</v>
      </c>
      <c r="R99" s="159">
        <f t="shared" si="15"/>
        <v>30000</v>
      </c>
    </row>
    <row r="100" s="48" customFormat="1" spans="1:18">
      <c r="A100" s="72"/>
      <c r="B100" s="213" t="s">
        <v>163</v>
      </c>
      <c r="C100" s="90"/>
      <c r="D100" s="72">
        <v>4</v>
      </c>
      <c r="E100" s="73" t="s">
        <v>99</v>
      </c>
      <c r="F100" s="72">
        <v>2</v>
      </c>
      <c r="G100" s="72" t="s">
        <v>34</v>
      </c>
      <c r="H100" s="74">
        <v>1000</v>
      </c>
      <c r="I100" s="159">
        <f t="shared" si="14"/>
        <v>8000</v>
      </c>
      <c r="J100" s="57"/>
      <c r="K100" s="213" t="s">
        <v>163</v>
      </c>
      <c r="L100" s="90"/>
      <c r="M100" s="72">
        <v>4</v>
      </c>
      <c r="N100" s="73" t="s">
        <v>99</v>
      </c>
      <c r="O100" s="72">
        <v>2</v>
      </c>
      <c r="P100" s="72" t="s">
        <v>34</v>
      </c>
      <c r="Q100" s="74">
        <v>1000</v>
      </c>
      <c r="R100" s="159">
        <f t="shared" si="15"/>
        <v>8000</v>
      </c>
    </row>
    <row r="101" s="48" customFormat="1" spans="1:18">
      <c r="A101" s="72"/>
      <c r="B101" s="213" t="s">
        <v>164</v>
      </c>
      <c r="C101" s="90"/>
      <c r="D101" s="72">
        <v>4</v>
      </c>
      <c r="E101" s="73" t="s">
        <v>99</v>
      </c>
      <c r="F101" s="72">
        <v>2</v>
      </c>
      <c r="G101" s="72" t="s">
        <v>34</v>
      </c>
      <c r="H101" s="74">
        <v>3000</v>
      </c>
      <c r="I101" s="159">
        <f t="shared" si="14"/>
        <v>24000</v>
      </c>
      <c r="J101" s="57"/>
      <c r="K101" s="213" t="s">
        <v>164</v>
      </c>
      <c r="L101" s="90"/>
      <c r="M101" s="72">
        <v>4</v>
      </c>
      <c r="N101" s="73" t="s">
        <v>99</v>
      </c>
      <c r="O101" s="72">
        <v>2</v>
      </c>
      <c r="P101" s="72" t="s">
        <v>34</v>
      </c>
      <c r="Q101" s="74">
        <v>3000</v>
      </c>
      <c r="R101" s="159">
        <f t="shared" si="15"/>
        <v>24000</v>
      </c>
    </row>
    <row r="102" s="48" customFormat="1" spans="1:18">
      <c r="A102" s="72"/>
      <c r="B102" s="213" t="s">
        <v>165</v>
      </c>
      <c r="C102" s="90"/>
      <c r="D102" s="72">
        <v>1</v>
      </c>
      <c r="E102" s="73" t="s">
        <v>99</v>
      </c>
      <c r="F102" s="72">
        <v>2</v>
      </c>
      <c r="G102" s="72" t="s">
        <v>34</v>
      </c>
      <c r="H102" s="74">
        <v>1500</v>
      </c>
      <c r="I102" s="159">
        <f t="shared" si="14"/>
        <v>3000</v>
      </c>
      <c r="J102" s="57"/>
      <c r="K102" s="213" t="s">
        <v>165</v>
      </c>
      <c r="L102" s="90"/>
      <c r="M102" s="72">
        <v>1</v>
      </c>
      <c r="N102" s="73" t="s">
        <v>99</v>
      </c>
      <c r="O102" s="72">
        <v>2</v>
      </c>
      <c r="P102" s="72" t="s">
        <v>34</v>
      </c>
      <c r="Q102" s="74">
        <v>1500</v>
      </c>
      <c r="R102" s="159">
        <f t="shared" si="15"/>
        <v>3000</v>
      </c>
    </row>
    <row r="103" s="48" customFormat="1" spans="1:18">
      <c r="A103" s="72"/>
      <c r="B103" s="213" t="s">
        <v>166</v>
      </c>
      <c r="C103" s="90"/>
      <c r="D103" s="72">
        <v>1</v>
      </c>
      <c r="E103" s="73" t="s">
        <v>99</v>
      </c>
      <c r="F103" s="72">
        <v>2</v>
      </c>
      <c r="G103" s="72" t="s">
        <v>34</v>
      </c>
      <c r="H103" s="74">
        <v>500</v>
      </c>
      <c r="I103" s="159">
        <f t="shared" si="14"/>
        <v>1000</v>
      </c>
      <c r="J103" s="57"/>
      <c r="K103" s="213" t="s">
        <v>166</v>
      </c>
      <c r="L103" s="90"/>
      <c r="M103" s="72">
        <v>1</v>
      </c>
      <c r="N103" s="73" t="s">
        <v>99</v>
      </c>
      <c r="O103" s="72">
        <v>2</v>
      </c>
      <c r="P103" s="72" t="s">
        <v>34</v>
      </c>
      <c r="Q103" s="74">
        <v>500</v>
      </c>
      <c r="R103" s="159">
        <f t="shared" si="15"/>
        <v>1000</v>
      </c>
    </row>
    <row r="104" s="48" customFormat="1" spans="1:18">
      <c r="A104" s="72"/>
      <c r="B104" s="213" t="s">
        <v>167</v>
      </c>
      <c r="C104" s="90"/>
      <c r="D104" s="72">
        <v>3</v>
      </c>
      <c r="E104" s="73" t="s">
        <v>99</v>
      </c>
      <c r="F104" s="72">
        <v>2</v>
      </c>
      <c r="G104" s="72" t="s">
        <v>34</v>
      </c>
      <c r="H104" s="74">
        <v>1000</v>
      </c>
      <c r="I104" s="159">
        <f t="shared" si="14"/>
        <v>6000</v>
      </c>
      <c r="J104" s="57"/>
      <c r="K104" s="213" t="s">
        <v>167</v>
      </c>
      <c r="L104" s="90"/>
      <c r="M104" s="72">
        <v>3</v>
      </c>
      <c r="N104" s="73" t="s">
        <v>99</v>
      </c>
      <c r="O104" s="72">
        <v>2</v>
      </c>
      <c r="P104" s="72" t="s">
        <v>34</v>
      </c>
      <c r="Q104" s="74">
        <v>1000</v>
      </c>
      <c r="R104" s="159">
        <f t="shared" si="15"/>
        <v>6000</v>
      </c>
    </row>
    <row r="105" s="48" customFormat="1" spans="1:18">
      <c r="A105" s="72"/>
      <c r="B105" s="213" t="s">
        <v>168</v>
      </c>
      <c r="C105" s="90"/>
      <c r="D105" s="72">
        <v>5</v>
      </c>
      <c r="E105" s="73" t="s">
        <v>99</v>
      </c>
      <c r="F105" s="72">
        <v>2</v>
      </c>
      <c r="G105" s="72" t="s">
        <v>34</v>
      </c>
      <c r="H105" s="74">
        <v>600</v>
      </c>
      <c r="I105" s="159">
        <f t="shared" si="14"/>
        <v>6000</v>
      </c>
      <c r="J105" s="57"/>
      <c r="K105" s="213" t="s">
        <v>168</v>
      </c>
      <c r="L105" s="90"/>
      <c r="M105" s="72">
        <v>5</v>
      </c>
      <c r="N105" s="73" t="s">
        <v>99</v>
      </c>
      <c r="O105" s="72">
        <v>2</v>
      </c>
      <c r="P105" s="72" t="s">
        <v>34</v>
      </c>
      <c r="Q105" s="74">
        <v>600</v>
      </c>
      <c r="R105" s="159">
        <f t="shared" si="15"/>
        <v>6000</v>
      </c>
    </row>
    <row r="106" s="48" customFormat="1" spans="1:18">
      <c r="A106" s="72"/>
      <c r="B106" s="213" t="s">
        <v>169</v>
      </c>
      <c r="C106" s="90"/>
      <c r="D106" s="72">
        <v>2</v>
      </c>
      <c r="E106" s="73" t="s">
        <v>99</v>
      </c>
      <c r="F106" s="72">
        <v>2</v>
      </c>
      <c r="G106" s="72" t="s">
        <v>34</v>
      </c>
      <c r="H106" s="74">
        <v>500</v>
      </c>
      <c r="I106" s="159">
        <f t="shared" si="14"/>
        <v>2000</v>
      </c>
      <c r="J106" s="57"/>
      <c r="K106" s="213" t="s">
        <v>169</v>
      </c>
      <c r="L106" s="90"/>
      <c r="M106" s="72">
        <v>2</v>
      </c>
      <c r="N106" s="73" t="s">
        <v>99</v>
      </c>
      <c r="O106" s="72">
        <v>2</v>
      </c>
      <c r="P106" s="72" t="s">
        <v>34</v>
      </c>
      <c r="Q106" s="74">
        <v>500</v>
      </c>
      <c r="R106" s="159">
        <f t="shared" si="15"/>
        <v>2000</v>
      </c>
    </row>
    <row r="107" s="48" customFormat="1" spans="1:18">
      <c r="A107" s="72"/>
      <c r="B107" s="213" t="s">
        <v>170</v>
      </c>
      <c r="C107" s="90"/>
      <c r="D107" s="72">
        <v>3</v>
      </c>
      <c r="E107" s="73" t="s">
        <v>99</v>
      </c>
      <c r="F107" s="72">
        <v>2</v>
      </c>
      <c r="G107" s="72" t="s">
        <v>34</v>
      </c>
      <c r="H107" s="74">
        <v>400</v>
      </c>
      <c r="I107" s="159">
        <f t="shared" si="14"/>
        <v>2400</v>
      </c>
      <c r="J107" s="57"/>
      <c r="K107" s="213" t="s">
        <v>170</v>
      </c>
      <c r="L107" s="90"/>
      <c r="M107" s="72">
        <v>3</v>
      </c>
      <c r="N107" s="73" t="s">
        <v>99</v>
      </c>
      <c r="O107" s="72">
        <v>2</v>
      </c>
      <c r="P107" s="72" t="s">
        <v>34</v>
      </c>
      <c r="Q107" s="74">
        <v>400</v>
      </c>
      <c r="R107" s="159">
        <f t="shared" si="15"/>
        <v>2400</v>
      </c>
    </row>
    <row r="108" s="48" customFormat="1" spans="1:18">
      <c r="A108" s="72"/>
      <c r="B108" s="213" t="s">
        <v>171</v>
      </c>
      <c r="C108" s="90"/>
      <c r="D108" s="72">
        <v>2</v>
      </c>
      <c r="E108" s="73" t="s">
        <v>99</v>
      </c>
      <c r="F108" s="72">
        <v>2</v>
      </c>
      <c r="G108" s="72" t="s">
        <v>34</v>
      </c>
      <c r="H108" s="74">
        <v>900</v>
      </c>
      <c r="I108" s="159">
        <f t="shared" si="14"/>
        <v>3600</v>
      </c>
      <c r="J108" s="57"/>
      <c r="K108" s="213" t="s">
        <v>171</v>
      </c>
      <c r="L108" s="90"/>
      <c r="M108" s="72">
        <v>2</v>
      </c>
      <c r="N108" s="73" t="s">
        <v>99</v>
      </c>
      <c r="O108" s="72">
        <v>2</v>
      </c>
      <c r="P108" s="72" t="s">
        <v>34</v>
      </c>
      <c r="Q108" s="74">
        <v>900</v>
      </c>
      <c r="R108" s="159">
        <f t="shared" si="15"/>
        <v>3600</v>
      </c>
    </row>
    <row r="109" s="48" customFormat="1" spans="1:18">
      <c r="A109" s="72"/>
      <c r="B109" s="213" t="s">
        <v>172</v>
      </c>
      <c r="C109" s="90"/>
      <c r="D109" s="72">
        <v>2</v>
      </c>
      <c r="E109" s="73" t="s">
        <v>99</v>
      </c>
      <c r="F109" s="72">
        <v>2</v>
      </c>
      <c r="G109" s="72" t="s">
        <v>34</v>
      </c>
      <c r="H109" s="74">
        <v>600</v>
      </c>
      <c r="I109" s="159">
        <f t="shared" si="14"/>
        <v>2400</v>
      </c>
      <c r="J109" s="57"/>
      <c r="K109" s="213" t="s">
        <v>172</v>
      </c>
      <c r="L109" s="90"/>
      <c r="M109" s="72">
        <v>2</v>
      </c>
      <c r="N109" s="73" t="s">
        <v>99</v>
      </c>
      <c r="O109" s="72">
        <v>2</v>
      </c>
      <c r="P109" s="72" t="s">
        <v>34</v>
      </c>
      <c r="Q109" s="74">
        <v>600</v>
      </c>
      <c r="R109" s="159">
        <f t="shared" si="15"/>
        <v>2400</v>
      </c>
    </row>
    <row r="110" s="48" customFormat="1" spans="1:18">
      <c r="A110" s="72"/>
      <c r="B110" s="213" t="s">
        <v>173</v>
      </c>
      <c r="C110" s="90"/>
      <c r="D110" s="72">
        <v>1</v>
      </c>
      <c r="E110" s="73" t="s">
        <v>99</v>
      </c>
      <c r="F110" s="72">
        <v>2</v>
      </c>
      <c r="G110" s="72" t="s">
        <v>34</v>
      </c>
      <c r="H110" s="74">
        <v>700</v>
      </c>
      <c r="I110" s="159">
        <f t="shared" si="14"/>
        <v>1400</v>
      </c>
      <c r="J110" s="57"/>
      <c r="K110" s="213" t="s">
        <v>173</v>
      </c>
      <c r="L110" s="90"/>
      <c r="M110" s="72">
        <v>1</v>
      </c>
      <c r="N110" s="73" t="s">
        <v>99</v>
      </c>
      <c r="O110" s="72">
        <v>2</v>
      </c>
      <c r="P110" s="72" t="s">
        <v>34</v>
      </c>
      <c r="Q110" s="74">
        <v>700</v>
      </c>
      <c r="R110" s="159">
        <f t="shared" si="15"/>
        <v>1400</v>
      </c>
    </row>
    <row r="111" s="48" customFormat="1" spans="1:18">
      <c r="A111" s="72"/>
      <c r="B111" s="210" t="s">
        <v>143</v>
      </c>
      <c r="C111" s="211"/>
      <c r="D111" s="100"/>
      <c r="E111" s="212"/>
      <c r="F111" s="212"/>
      <c r="G111" s="212"/>
      <c r="H111" s="202"/>
      <c r="I111" s="215"/>
      <c r="J111" s="57"/>
      <c r="K111" s="210" t="s">
        <v>143</v>
      </c>
      <c r="L111" s="211"/>
      <c r="M111" s="100"/>
      <c r="N111" s="212"/>
      <c r="O111" s="212"/>
      <c r="P111" s="212"/>
      <c r="Q111" s="202"/>
      <c r="R111" s="159"/>
    </row>
    <row r="112" s="48" customFormat="1" ht="33" spans="1:18">
      <c r="A112" s="72"/>
      <c r="B112" s="214" t="s">
        <v>174</v>
      </c>
      <c r="C112" s="90"/>
      <c r="D112" s="72">
        <v>8</v>
      </c>
      <c r="E112" s="73" t="s">
        <v>175</v>
      </c>
      <c r="F112" s="72">
        <v>2</v>
      </c>
      <c r="G112" s="72" t="s">
        <v>34</v>
      </c>
      <c r="H112" s="74">
        <v>800</v>
      </c>
      <c r="I112" s="159">
        <f t="shared" si="14"/>
        <v>12800</v>
      </c>
      <c r="J112" s="57"/>
      <c r="K112" s="217" t="s">
        <v>176</v>
      </c>
      <c r="L112" s="90"/>
      <c r="M112" s="72">
        <v>8</v>
      </c>
      <c r="N112" s="73" t="s">
        <v>175</v>
      </c>
      <c r="O112" s="72">
        <v>2</v>
      </c>
      <c r="P112" s="72" t="s">
        <v>34</v>
      </c>
      <c r="Q112" s="74">
        <v>800</v>
      </c>
      <c r="R112" s="159">
        <f t="shared" ref="R112:R124" si="16">M112*O112*Q112</f>
        <v>12800</v>
      </c>
    </row>
    <row r="113" s="48" customFormat="1" ht="33" spans="1:18">
      <c r="A113" s="72"/>
      <c r="B113" s="214" t="s">
        <v>177</v>
      </c>
      <c r="C113" s="90"/>
      <c r="D113" s="72">
        <v>4</v>
      </c>
      <c r="E113" s="73" t="s">
        <v>175</v>
      </c>
      <c r="F113" s="72">
        <v>2</v>
      </c>
      <c r="G113" s="72" t="s">
        <v>34</v>
      </c>
      <c r="H113" s="74">
        <v>800</v>
      </c>
      <c r="I113" s="159">
        <f t="shared" si="14"/>
        <v>6400</v>
      </c>
      <c r="J113" s="57"/>
      <c r="K113" s="217" t="s">
        <v>178</v>
      </c>
      <c r="L113" s="90"/>
      <c r="M113" s="72">
        <v>4</v>
      </c>
      <c r="N113" s="73" t="s">
        <v>175</v>
      </c>
      <c r="O113" s="72">
        <v>2</v>
      </c>
      <c r="P113" s="72" t="s">
        <v>34</v>
      </c>
      <c r="Q113" s="74">
        <v>800</v>
      </c>
      <c r="R113" s="159">
        <f t="shared" si="16"/>
        <v>6400</v>
      </c>
    </row>
    <row r="114" s="48" customFormat="1" spans="1:18">
      <c r="A114" s="72"/>
      <c r="B114" s="214" t="s">
        <v>144</v>
      </c>
      <c r="C114" s="90"/>
      <c r="D114" s="72">
        <v>4</v>
      </c>
      <c r="E114" s="73" t="s">
        <v>175</v>
      </c>
      <c r="F114" s="72">
        <v>2</v>
      </c>
      <c r="G114" s="72" t="s">
        <v>34</v>
      </c>
      <c r="H114" s="74">
        <v>600</v>
      </c>
      <c r="I114" s="159">
        <f t="shared" si="14"/>
        <v>4800</v>
      </c>
      <c r="J114" s="57"/>
      <c r="K114" s="217" t="s">
        <v>179</v>
      </c>
      <c r="L114" s="90"/>
      <c r="M114" s="72">
        <v>4</v>
      </c>
      <c r="N114" s="73" t="s">
        <v>175</v>
      </c>
      <c r="O114" s="72">
        <v>2</v>
      </c>
      <c r="P114" s="72" t="s">
        <v>34</v>
      </c>
      <c r="Q114" s="74">
        <v>600</v>
      </c>
      <c r="R114" s="159">
        <f t="shared" si="16"/>
        <v>4800</v>
      </c>
    </row>
    <row r="115" s="48" customFormat="1" spans="1:18">
      <c r="A115" s="72"/>
      <c r="B115" s="214" t="s">
        <v>180</v>
      </c>
      <c r="C115" s="90"/>
      <c r="D115" s="72">
        <v>4</v>
      </c>
      <c r="E115" s="73" t="s">
        <v>175</v>
      </c>
      <c r="F115" s="72">
        <v>2</v>
      </c>
      <c r="G115" s="72" t="s">
        <v>34</v>
      </c>
      <c r="H115" s="74">
        <v>600</v>
      </c>
      <c r="I115" s="159">
        <f t="shared" si="14"/>
        <v>4800</v>
      </c>
      <c r="J115" s="57"/>
      <c r="K115" s="217" t="s">
        <v>181</v>
      </c>
      <c r="L115" s="90"/>
      <c r="M115" s="72">
        <v>4</v>
      </c>
      <c r="N115" s="73" t="s">
        <v>175</v>
      </c>
      <c r="O115" s="72">
        <v>2</v>
      </c>
      <c r="P115" s="72" t="s">
        <v>34</v>
      </c>
      <c r="Q115" s="74">
        <v>600</v>
      </c>
      <c r="R115" s="159">
        <f t="shared" si="16"/>
        <v>4800</v>
      </c>
    </row>
    <row r="116" s="48" customFormat="1" spans="1:18">
      <c r="A116" s="72"/>
      <c r="B116" s="214" t="s">
        <v>182</v>
      </c>
      <c r="C116" s="90"/>
      <c r="D116" s="72">
        <v>3</v>
      </c>
      <c r="E116" s="73" t="s">
        <v>106</v>
      </c>
      <c r="F116" s="72">
        <v>2</v>
      </c>
      <c r="G116" s="72" t="s">
        <v>34</v>
      </c>
      <c r="H116" s="74">
        <v>1000</v>
      </c>
      <c r="I116" s="159">
        <f t="shared" si="14"/>
        <v>6000</v>
      </c>
      <c r="J116" s="57"/>
      <c r="K116" s="217" t="s">
        <v>183</v>
      </c>
      <c r="L116" s="90"/>
      <c r="M116" s="72">
        <v>3</v>
      </c>
      <c r="N116" s="73" t="s">
        <v>106</v>
      </c>
      <c r="O116" s="72">
        <v>2</v>
      </c>
      <c r="P116" s="72" t="s">
        <v>34</v>
      </c>
      <c r="Q116" s="74">
        <v>1000</v>
      </c>
      <c r="R116" s="159">
        <f t="shared" si="16"/>
        <v>6000</v>
      </c>
    </row>
    <row r="117" s="48" customFormat="1" spans="1:18">
      <c r="A117" s="72"/>
      <c r="B117" s="214" t="s">
        <v>184</v>
      </c>
      <c r="C117" s="90"/>
      <c r="D117" s="72">
        <v>1</v>
      </c>
      <c r="E117" s="73" t="s">
        <v>106</v>
      </c>
      <c r="F117" s="72">
        <v>2</v>
      </c>
      <c r="G117" s="72" t="s">
        <v>34</v>
      </c>
      <c r="H117" s="74">
        <v>1500</v>
      </c>
      <c r="I117" s="159">
        <f t="shared" si="14"/>
        <v>3000</v>
      </c>
      <c r="J117" s="57"/>
      <c r="K117" s="217" t="s">
        <v>185</v>
      </c>
      <c r="L117" s="90"/>
      <c r="M117" s="72">
        <v>1</v>
      </c>
      <c r="N117" s="73" t="s">
        <v>106</v>
      </c>
      <c r="O117" s="72">
        <v>2</v>
      </c>
      <c r="P117" s="72" t="s">
        <v>34</v>
      </c>
      <c r="Q117" s="74">
        <v>1500</v>
      </c>
      <c r="R117" s="159">
        <f t="shared" si="16"/>
        <v>3000</v>
      </c>
    </row>
    <row r="118" s="48" customFormat="1" spans="1:18">
      <c r="A118" s="72"/>
      <c r="B118" s="213" t="s">
        <v>186</v>
      </c>
      <c r="C118" s="90"/>
      <c r="D118" s="72">
        <v>4</v>
      </c>
      <c r="E118" s="73" t="s">
        <v>175</v>
      </c>
      <c r="F118" s="72">
        <v>2</v>
      </c>
      <c r="G118" s="72" t="s">
        <v>34</v>
      </c>
      <c r="H118" s="74">
        <v>200</v>
      </c>
      <c r="I118" s="159">
        <f t="shared" si="14"/>
        <v>1600</v>
      </c>
      <c r="J118" s="57"/>
      <c r="K118" s="213" t="s">
        <v>186</v>
      </c>
      <c r="L118" s="90"/>
      <c r="M118" s="72">
        <v>4</v>
      </c>
      <c r="N118" s="73" t="s">
        <v>175</v>
      </c>
      <c r="O118" s="72">
        <v>2</v>
      </c>
      <c r="P118" s="72" t="s">
        <v>34</v>
      </c>
      <c r="Q118" s="74">
        <v>200</v>
      </c>
      <c r="R118" s="159">
        <f t="shared" si="16"/>
        <v>1600</v>
      </c>
    </row>
    <row r="119" s="48" customFormat="1" spans="1:18">
      <c r="A119" s="72"/>
      <c r="B119" s="213" t="s">
        <v>187</v>
      </c>
      <c r="C119" s="90"/>
      <c r="D119" s="72">
        <v>4</v>
      </c>
      <c r="E119" s="73" t="s">
        <v>188</v>
      </c>
      <c r="F119" s="72">
        <v>2</v>
      </c>
      <c r="G119" s="72" t="s">
        <v>34</v>
      </c>
      <c r="H119" s="74">
        <v>200</v>
      </c>
      <c r="I119" s="159">
        <f t="shared" si="14"/>
        <v>1600</v>
      </c>
      <c r="J119" s="57"/>
      <c r="K119" s="213" t="s">
        <v>187</v>
      </c>
      <c r="L119" s="90"/>
      <c r="M119" s="72">
        <v>4</v>
      </c>
      <c r="N119" s="73" t="s">
        <v>188</v>
      </c>
      <c r="O119" s="72">
        <v>2</v>
      </c>
      <c r="P119" s="72" t="s">
        <v>34</v>
      </c>
      <c r="Q119" s="74">
        <v>200</v>
      </c>
      <c r="R119" s="159">
        <f t="shared" si="16"/>
        <v>1600</v>
      </c>
    </row>
    <row r="120" s="48" customFormat="1" spans="1:18">
      <c r="A120" s="72"/>
      <c r="B120" s="213" t="s">
        <v>189</v>
      </c>
      <c r="C120" s="90"/>
      <c r="D120" s="72">
        <v>4</v>
      </c>
      <c r="E120" s="73" t="s">
        <v>106</v>
      </c>
      <c r="F120" s="72">
        <v>2</v>
      </c>
      <c r="G120" s="72" t="s">
        <v>34</v>
      </c>
      <c r="H120" s="74">
        <v>500</v>
      </c>
      <c r="I120" s="159">
        <f t="shared" si="14"/>
        <v>4000</v>
      </c>
      <c r="J120" s="57"/>
      <c r="K120" s="213" t="s">
        <v>189</v>
      </c>
      <c r="L120" s="90"/>
      <c r="M120" s="72">
        <v>4</v>
      </c>
      <c r="N120" s="73" t="s">
        <v>106</v>
      </c>
      <c r="O120" s="72">
        <v>2</v>
      </c>
      <c r="P120" s="72" t="s">
        <v>34</v>
      </c>
      <c r="Q120" s="74">
        <v>500</v>
      </c>
      <c r="R120" s="159">
        <f t="shared" si="16"/>
        <v>4000</v>
      </c>
    </row>
    <row r="121" s="48" customFormat="1" spans="1:18">
      <c r="A121" s="72"/>
      <c r="B121" s="213" t="s">
        <v>190</v>
      </c>
      <c r="C121" s="90"/>
      <c r="D121" s="72">
        <v>2</v>
      </c>
      <c r="E121" s="73" t="s">
        <v>99</v>
      </c>
      <c r="F121" s="72">
        <v>2</v>
      </c>
      <c r="G121" s="72" t="s">
        <v>34</v>
      </c>
      <c r="H121" s="74">
        <v>700</v>
      </c>
      <c r="I121" s="159">
        <f t="shared" si="14"/>
        <v>2800</v>
      </c>
      <c r="J121" s="57"/>
      <c r="K121" s="213" t="s">
        <v>190</v>
      </c>
      <c r="L121" s="90"/>
      <c r="M121" s="72">
        <v>2</v>
      </c>
      <c r="N121" s="73" t="s">
        <v>99</v>
      </c>
      <c r="O121" s="72">
        <v>2</v>
      </c>
      <c r="P121" s="72" t="s">
        <v>34</v>
      </c>
      <c r="Q121" s="74">
        <v>700</v>
      </c>
      <c r="R121" s="159">
        <f t="shared" si="16"/>
        <v>2800</v>
      </c>
    </row>
    <row r="122" s="48" customFormat="1" spans="1:18">
      <c r="A122" s="72"/>
      <c r="B122" s="213" t="s">
        <v>191</v>
      </c>
      <c r="C122" s="90"/>
      <c r="D122" s="72">
        <v>1</v>
      </c>
      <c r="E122" s="73" t="s">
        <v>106</v>
      </c>
      <c r="F122" s="72">
        <v>2</v>
      </c>
      <c r="G122" s="72" t="s">
        <v>34</v>
      </c>
      <c r="H122" s="74">
        <v>1200</v>
      </c>
      <c r="I122" s="159">
        <f t="shared" si="14"/>
        <v>2400</v>
      </c>
      <c r="J122" s="57"/>
      <c r="K122" s="213" t="s">
        <v>191</v>
      </c>
      <c r="L122" s="90"/>
      <c r="M122" s="72">
        <v>1</v>
      </c>
      <c r="N122" s="73" t="s">
        <v>106</v>
      </c>
      <c r="O122" s="72">
        <v>2</v>
      </c>
      <c r="P122" s="72" t="s">
        <v>34</v>
      </c>
      <c r="Q122" s="74">
        <v>1200</v>
      </c>
      <c r="R122" s="159">
        <f t="shared" si="16"/>
        <v>2400</v>
      </c>
    </row>
    <row r="123" s="48" customFormat="1" spans="1:18">
      <c r="A123" s="72"/>
      <c r="B123" s="213" t="s">
        <v>192</v>
      </c>
      <c r="C123" s="90"/>
      <c r="D123" s="72">
        <v>8</v>
      </c>
      <c r="E123" s="73" t="s">
        <v>106</v>
      </c>
      <c r="F123" s="72">
        <v>2</v>
      </c>
      <c r="G123" s="72" t="s">
        <v>34</v>
      </c>
      <c r="H123" s="74">
        <v>200</v>
      </c>
      <c r="I123" s="159">
        <f t="shared" si="14"/>
        <v>3200</v>
      </c>
      <c r="J123" s="57"/>
      <c r="K123" s="213" t="s">
        <v>192</v>
      </c>
      <c r="L123" s="90"/>
      <c r="M123" s="72">
        <v>8</v>
      </c>
      <c r="N123" s="73" t="s">
        <v>106</v>
      </c>
      <c r="O123" s="72">
        <v>2</v>
      </c>
      <c r="P123" s="72" t="s">
        <v>34</v>
      </c>
      <c r="Q123" s="74">
        <v>200</v>
      </c>
      <c r="R123" s="159">
        <f t="shared" si="16"/>
        <v>3200</v>
      </c>
    </row>
    <row r="124" s="48" customFormat="1" spans="1:18">
      <c r="A124" s="72"/>
      <c r="B124" s="213" t="s">
        <v>193</v>
      </c>
      <c r="C124" s="90"/>
      <c r="D124" s="72">
        <v>1</v>
      </c>
      <c r="E124" s="73" t="s">
        <v>154</v>
      </c>
      <c r="F124" s="72">
        <v>2</v>
      </c>
      <c r="G124" s="72" t="s">
        <v>34</v>
      </c>
      <c r="H124" s="74">
        <v>400</v>
      </c>
      <c r="I124" s="159">
        <f t="shared" si="14"/>
        <v>800</v>
      </c>
      <c r="J124" s="57"/>
      <c r="K124" s="213" t="s">
        <v>193</v>
      </c>
      <c r="L124" s="90"/>
      <c r="M124" s="72">
        <v>1</v>
      </c>
      <c r="N124" s="73" t="s">
        <v>154</v>
      </c>
      <c r="O124" s="72">
        <v>2</v>
      </c>
      <c r="P124" s="72" t="s">
        <v>34</v>
      </c>
      <c r="Q124" s="74">
        <v>400</v>
      </c>
      <c r="R124" s="159">
        <f t="shared" si="16"/>
        <v>800</v>
      </c>
    </row>
    <row r="125" s="48" customFormat="1" spans="1:18">
      <c r="A125" s="72"/>
      <c r="B125" s="97" t="s">
        <v>148</v>
      </c>
      <c r="C125" s="90"/>
      <c r="D125" s="72"/>
      <c r="E125" s="73"/>
      <c r="F125" s="73"/>
      <c r="G125" s="73"/>
      <c r="H125" s="74"/>
      <c r="I125" s="159"/>
      <c r="J125" s="57"/>
      <c r="K125" s="97" t="s">
        <v>148</v>
      </c>
      <c r="L125" s="90"/>
      <c r="M125" s="72"/>
      <c r="N125" s="73"/>
      <c r="O125" s="73"/>
      <c r="P125" s="73"/>
      <c r="Q125" s="74"/>
      <c r="R125" s="159"/>
    </row>
    <row r="126" s="48" customFormat="1" spans="1:18">
      <c r="A126" s="72"/>
      <c r="B126" s="213" t="s">
        <v>149</v>
      </c>
      <c r="C126" s="90"/>
      <c r="D126" s="72">
        <v>24</v>
      </c>
      <c r="E126" s="73" t="s">
        <v>99</v>
      </c>
      <c r="F126" s="72">
        <v>2</v>
      </c>
      <c r="G126" s="72" t="s">
        <v>34</v>
      </c>
      <c r="H126" s="74">
        <v>700</v>
      </c>
      <c r="I126" s="159">
        <f t="shared" si="14"/>
        <v>33600</v>
      </c>
      <c r="J126" s="57"/>
      <c r="K126" s="213" t="s">
        <v>149</v>
      </c>
      <c r="L126" s="90"/>
      <c r="M126" s="72">
        <v>24</v>
      </c>
      <c r="N126" s="73" t="s">
        <v>99</v>
      </c>
      <c r="O126" s="72">
        <v>2</v>
      </c>
      <c r="P126" s="72" t="s">
        <v>34</v>
      </c>
      <c r="Q126" s="74">
        <v>700</v>
      </c>
      <c r="R126" s="159">
        <f t="shared" ref="R126:R144" si="17">M126*O126*Q126</f>
        <v>33600</v>
      </c>
    </row>
    <row r="127" s="48" customFormat="1" spans="1:18">
      <c r="A127" s="72"/>
      <c r="B127" s="213" t="s">
        <v>152</v>
      </c>
      <c r="C127" s="90"/>
      <c r="D127" s="72">
        <v>16</v>
      </c>
      <c r="E127" s="73" t="s">
        <v>99</v>
      </c>
      <c r="F127" s="72">
        <v>2</v>
      </c>
      <c r="G127" s="72" t="s">
        <v>34</v>
      </c>
      <c r="H127" s="74">
        <v>200</v>
      </c>
      <c r="I127" s="159">
        <f t="shared" si="14"/>
        <v>6400</v>
      </c>
      <c r="J127" s="57"/>
      <c r="K127" s="213" t="s">
        <v>152</v>
      </c>
      <c r="L127" s="90"/>
      <c r="M127" s="72">
        <v>16</v>
      </c>
      <c r="N127" s="73" t="s">
        <v>99</v>
      </c>
      <c r="O127" s="72">
        <v>2</v>
      </c>
      <c r="P127" s="72" t="s">
        <v>34</v>
      </c>
      <c r="Q127" s="74">
        <v>200</v>
      </c>
      <c r="R127" s="159">
        <f t="shared" si="17"/>
        <v>6400</v>
      </c>
    </row>
    <row r="128" s="48" customFormat="1" spans="1:18">
      <c r="A128" s="72"/>
      <c r="B128" s="213" t="s">
        <v>150</v>
      </c>
      <c r="C128" s="90"/>
      <c r="D128" s="72">
        <v>30</v>
      </c>
      <c r="E128" s="73" t="s">
        <v>99</v>
      </c>
      <c r="F128" s="72">
        <v>2</v>
      </c>
      <c r="G128" s="72" t="s">
        <v>34</v>
      </c>
      <c r="H128" s="74">
        <v>500</v>
      </c>
      <c r="I128" s="159">
        <f t="shared" si="14"/>
        <v>30000</v>
      </c>
      <c r="J128" s="57"/>
      <c r="K128" s="213" t="s">
        <v>150</v>
      </c>
      <c r="L128" s="90"/>
      <c r="M128" s="72">
        <v>30</v>
      </c>
      <c r="N128" s="73" t="s">
        <v>99</v>
      </c>
      <c r="O128" s="72">
        <v>2</v>
      </c>
      <c r="P128" s="72" t="s">
        <v>34</v>
      </c>
      <c r="Q128" s="74">
        <v>500</v>
      </c>
      <c r="R128" s="159">
        <f t="shared" si="17"/>
        <v>30000</v>
      </c>
    </row>
    <row r="129" s="48" customFormat="1" spans="1:18">
      <c r="A129" s="72"/>
      <c r="B129" s="213" t="s">
        <v>151</v>
      </c>
      <c r="C129" s="90"/>
      <c r="D129" s="72">
        <v>38</v>
      </c>
      <c r="E129" s="73" t="s">
        <v>99</v>
      </c>
      <c r="F129" s="72">
        <v>2</v>
      </c>
      <c r="G129" s="72" t="s">
        <v>34</v>
      </c>
      <c r="H129" s="74">
        <v>500</v>
      </c>
      <c r="I129" s="159">
        <f t="shared" si="14"/>
        <v>38000</v>
      </c>
      <c r="J129" s="57"/>
      <c r="K129" s="213" t="s">
        <v>151</v>
      </c>
      <c r="L129" s="90"/>
      <c r="M129" s="72">
        <v>38</v>
      </c>
      <c r="N129" s="73" t="s">
        <v>99</v>
      </c>
      <c r="O129" s="72">
        <v>2</v>
      </c>
      <c r="P129" s="72" t="s">
        <v>34</v>
      </c>
      <c r="Q129" s="74">
        <v>500</v>
      </c>
      <c r="R129" s="159">
        <f t="shared" si="17"/>
        <v>38000</v>
      </c>
    </row>
    <row r="130" s="48" customFormat="1" spans="1:18">
      <c r="A130" s="72"/>
      <c r="B130" s="214" t="s">
        <v>194</v>
      </c>
      <c r="C130" s="90"/>
      <c r="D130" s="72">
        <v>1</v>
      </c>
      <c r="E130" s="73" t="s">
        <v>99</v>
      </c>
      <c r="F130" s="72">
        <v>2</v>
      </c>
      <c r="G130" s="72" t="s">
        <v>34</v>
      </c>
      <c r="H130" s="74">
        <v>1500</v>
      </c>
      <c r="I130" s="159">
        <f t="shared" si="14"/>
        <v>3000</v>
      </c>
      <c r="J130" s="57"/>
      <c r="K130" s="214" t="s">
        <v>194</v>
      </c>
      <c r="L130" s="90"/>
      <c r="M130" s="72">
        <v>1</v>
      </c>
      <c r="N130" s="73" t="s">
        <v>99</v>
      </c>
      <c r="O130" s="72">
        <v>2</v>
      </c>
      <c r="P130" s="72" t="s">
        <v>34</v>
      </c>
      <c r="Q130" s="74">
        <v>1500</v>
      </c>
      <c r="R130" s="159">
        <f t="shared" si="17"/>
        <v>3000</v>
      </c>
    </row>
    <row r="131" s="48" customFormat="1" spans="1:18">
      <c r="A131" s="72"/>
      <c r="B131" s="214" t="s">
        <v>195</v>
      </c>
      <c r="C131" s="90"/>
      <c r="D131" s="72">
        <v>1</v>
      </c>
      <c r="E131" s="73" t="s">
        <v>99</v>
      </c>
      <c r="F131" s="72">
        <v>2</v>
      </c>
      <c r="G131" s="72" t="s">
        <v>34</v>
      </c>
      <c r="H131" s="74">
        <v>1000</v>
      </c>
      <c r="I131" s="159">
        <f t="shared" si="14"/>
        <v>2000</v>
      </c>
      <c r="J131" s="57"/>
      <c r="K131" s="214" t="s">
        <v>195</v>
      </c>
      <c r="L131" s="90"/>
      <c r="M131" s="72">
        <v>1</v>
      </c>
      <c r="N131" s="73" t="s">
        <v>99</v>
      </c>
      <c r="O131" s="72">
        <v>2</v>
      </c>
      <c r="P131" s="72" t="s">
        <v>34</v>
      </c>
      <c r="Q131" s="74">
        <v>1000</v>
      </c>
      <c r="R131" s="159">
        <f t="shared" si="17"/>
        <v>2000</v>
      </c>
    </row>
    <row r="132" s="48" customFormat="1" spans="1:18">
      <c r="A132" s="72"/>
      <c r="B132" s="213" t="s">
        <v>155</v>
      </c>
      <c r="C132" s="90"/>
      <c r="D132" s="72">
        <v>6</v>
      </c>
      <c r="E132" s="73" t="s">
        <v>99</v>
      </c>
      <c r="F132" s="72">
        <v>2</v>
      </c>
      <c r="G132" s="72" t="s">
        <v>34</v>
      </c>
      <c r="H132" s="74">
        <v>500</v>
      </c>
      <c r="I132" s="159">
        <f t="shared" si="14"/>
        <v>6000</v>
      </c>
      <c r="J132" s="57"/>
      <c r="K132" s="213" t="s">
        <v>155</v>
      </c>
      <c r="L132" s="90"/>
      <c r="M132" s="72">
        <v>6</v>
      </c>
      <c r="N132" s="73" t="s">
        <v>99</v>
      </c>
      <c r="O132" s="72">
        <v>2</v>
      </c>
      <c r="P132" s="72" t="s">
        <v>34</v>
      </c>
      <c r="Q132" s="74">
        <v>500</v>
      </c>
      <c r="R132" s="159">
        <f t="shared" si="17"/>
        <v>6000</v>
      </c>
    </row>
    <row r="133" s="48" customFormat="1" spans="1:18">
      <c r="A133" s="72"/>
      <c r="B133" s="213" t="s">
        <v>196</v>
      </c>
      <c r="C133" s="90"/>
      <c r="D133" s="72">
        <v>100</v>
      </c>
      <c r="E133" s="73" t="s">
        <v>125</v>
      </c>
      <c r="F133" s="72">
        <v>2</v>
      </c>
      <c r="G133" s="72" t="s">
        <v>34</v>
      </c>
      <c r="H133" s="74">
        <v>100</v>
      </c>
      <c r="I133" s="159">
        <f t="shared" si="14"/>
        <v>20000</v>
      </c>
      <c r="J133" s="57"/>
      <c r="K133" s="213" t="s">
        <v>196</v>
      </c>
      <c r="L133" s="90"/>
      <c r="M133" s="72">
        <v>100</v>
      </c>
      <c r="N133" s="73" t="s">
        <v>125</v>
      </c>
      <c r="O133" s="72">
        <v>2</v>
      </c>
      <c r="P133" s="72" t="s">
        <v>34</v>
      </c>
      <c r="Q133" s="74">
        <v>100</v>
      </c>
      <c r="R133" s="159">
        <f t="shared" si="17"/>
        <v>20000</v>
      </c>
    </row>
    <row r="134" s="48" customFormat="1" spans="1:18">
      <c r="A134" s="72"/>
      <c r="B134" s="213" t="s">
        <v>197</v>
      </c>
      <c r="C134" s="90"/>
      <c r="D134" s="72">
        <v>4</v>
      </c>
      <c r="E134" s="73" t="s">
        <v>99</v>
      </c>
      <c r="F134" s="72">
        <v>2</v>
      </c>
      <c r="G134" s="72" t="s">
        <v>34</v>
      </c>
      <c r="H134" s="74">
        <v>50</v>
      </c>
      <c r="I134" s="159">
        <f t="shared" si="14"/>
        <v>400</v>
      </c>
      <c r="J134" s="57"/>
      <c r="K134" s="213" t="s">
        <v>197</v>
      </c>
      <c r="L134" s="90"/>
      <c r="M134" s="72">
        <v>4</v>
      </c>
      <c r="N134" s="73" t="s">
        <v>99</v>
      </c>
      <c r="O134" s="72">
        <v>2</v>
      </c>
      <c r="P134" s="72" t="s">
        <v>34</v>
      </c>
      <c r="Q134" s="74">
        <v>50</v>
      </c>
      <c r="R134" s="159">
        <f t="shared" si="17"/>
        <v>400</v>
      </c>
    </row>
    <row r="135" s="48" customFormat="1" spans="1:18">
      <c r="A135" s="72"/>
      <c r="B135" s="213" t="s">
        <v>198</v>
      </c>
      <c r="C135" s="90"/>
      <c r="D135" s="72">
        <v>2</v>
      </c>
      <c r="E135" s="73" t="s">
        <v>99</v>
      </c>
      <c r="F135" s="72">
        <v>2</v>
      </c>
      <c r="G135" s="72" t="s">
        <v>34</v>
      </c>
      <c r="H135" s="74">
        <v>500</v>
      </c>
      <c r="I135" s="159">
        <f t="shared" si="14"/>
        <v>2000</v>
      </c>
      <c r="J135" s="57"/>
      <c r="K135" s="213" t="s">
        <v>198</v>
      </c>
      <c r="L135" s="90"/>
      <c r="M135" s="72">
        <v>2</v>
      </c>
      <c r="N135" s="73" t="s">
        <v>99</v>
      </c>
      <c r="O135" s="72">
        <v>2</v>
      </c>
      <c r="P135" s="72" t="s">
        <v>34</v>
      </c>
      <c r="Q135" s="74">
        <v>500</v>
      </c>
      <c r="R135" s="159">
        <f t="shared" si="17"/>
        <v>2000</v>
      </c>
    </row>
    <row r="136" s="48" customFormat="1" spans="1:18">
      <c r="A136" s="72"/>
      <c r="B136" s="213" t="s">
        <v>173</v>
      </c>
      <c r="C136" s="90"/>
      <c r="D136" s="72">
        <v>2</v>
      </c>
      <c r="E136" s="73" t="s">
        <v>99</v>
      </c>
      <c r="F136" s="72">
        <v>2</v>
      </c>
      <c r="G136" s="72" t="s">
        <v>34</v>
      </c>
      <c r="H136" s="74">
        <v>700</v>
      </c>
      <c r="I136" s="159">
        <f t="shared" si="14"/>
        <v>2800</v>
      </c>
      <c r="J136" s="57"/>
      <c r="K136" s="213" t="s">
        <v>173</v>
      </c>
      <c r="L136" s="90"/>
      <c r="M136" s="72">
        <v>2</v>
      </c>
      <c r="N136" s="73" t="s">
        <v>99</v>
      </c>
      <c r="O136" s="72">
        <v>2</v>
      </c>
      <c r="P136" s="72" t="s">
        <v>34</v>
      </c>
      <c r="Q136" s="74">
        <v>700</v>
      </c>
      <c r="R136" s="159">
        <f t="shared" si="17"/>
        <v>2800</v>
      </c>
    </row>
    <row r="137" s="48" customFormat="1" spans="1:18">
      <c r="A137" s="72"/>
      <c r="B137" s="213" t="s">
        <v>199</v>
      </c>
      <c r="C137" s="90"/>
      <c r="D137" s="72">
        <v>1</v>
      </c>
      <c r="E137" s="73" t="s">
        <v>52</v>
      </c>
      <c r="F137" s="72">
        <v>4</v>
      </c>
      <c r="G137" s="72" t="s">
        <v>34</v>
      </c>
      <c r="H137" s="74">
        <v>500</v>
      </c>
      <c r="I137" s="159">
        <f t="shared" si="14"/>
        <v>2000</v>
      </c>
      <c r="J137" s="57"/>
      <c r="K137" s="213" t="s">
        <v>199</v>
      </c>
      <c r="L137" s="90"/>
      <c r="M137" s="72">
        <v>1</v>
      </c>
      <c r="N137" s="73" t="s">
        <v>52</v>
      </c>
      <c r="O137" s="72">
        <v>4</v>
      </c>
      <c r="P137" s="72" t="s">
        <v>34</v>
      </c>
      <c r="Q137" s="74">
        <v>500</v>
      </c>
      <c r="R137" s="159">
        <f t="shared" si="17"/>
        <v>2000</v>
      </c>
    </row>
    <row r="138" s="48" customFormat="1" spans="1:18">
      <c r="A138" s="72"/>
      <c r="B138" s="213" t="s">
        <v>200</v>
      </c>
      <c r="C138" s="90"/>
      <c r="D138" s="72">
        <v>1</v>
      </c>
      <c r="E138" s="73" t="s">
        <v>52</v>
      </c>
      <c r="F138" s="72">
        <v>4</v>
      </c>
      <c r="G138" s="72" t="s">
        <v>34</v>
      </c>
      <c r="H138" s="74">
        <v>400</v>
      </c>
      <c r="I138" s="159">
        <f t="shared" si="14"/>
        <v>1600</v>
      </c>
      <c r="J138" s="57"/>
      <c r="K138" s="213" t="s">
        <v>200</v>
      </c>
      <c r="L138" s="90"/>
      <c r="M138" s="72">
        <v>1</v>
      </c>
      <c r="N138" s="73" t="s">
        <v>52</v>
      </c>
      <c r="O138" s="72">
        <v>4</v>
      </c>
      <c r="P138" s="72" t="s">
        <v>34</v>
      </c>
      <c r="Q138" s="74">
        <v>400</v>
      </c>
      <c r="R138" s="159">
        <f t="shared" si="17"/>
        <v>1600</v>
      </c>
    </row>
    <row r="139" s="48" customFormat="1" spans="1:18">
      <c r="A139" s="72"/>
      <c r="B139" s="213" t="s">
        <v>201</v>
      </c>
      <c r="C139" s="90"/>
      <c r="D139" s="72">
        <v>1</v>
      </c>
      <c r="E139" s="73" t="s">
        <v>52</v>
      </c>
      <c r="F139" s="72">
        <v>4</v>
      </c>
      <c r="G139" s="72" t="s">
        <v>34</v>
      </c>
      <c r="H139" s="74">
        <v>400</v>
      </c>
      <c r="I139" s="159">
        <f t="shared" si="14"/>
        <v>1600</v>
      </c>
      <c r="J139" s="57"/>
      <c r="K139" s="213" t="s">
        <v>201</v>
      </c>
      <c r="L139" s="90"/>
      <c r="M139" s="72">
        <v>1</v>
      </c>
      <c r="N139" s="73" t="s">
        <v>52</v>
      </c>
      <c r="O139" s="72">
        <v>4</v>
      </c>
      <c r="P139" s="72" t="s">
        <v>34</v>
      </c>
      <c r="Q139" s="74">
        <v>400</v>
      </c>
      <c r="R139" s="159">
        <f t="shared" si="17"/>
        <v>1600</v>
      </c>
    </row>
    <row r="140" s="48" customFormat="1" spans="1:18">
      <c r="A140" s="72"/>
      <c r="B140" s="213" t="s">
        <v>202</v>
      </c>
      <c r="C140" s="90"/>
      <c r="D140" s="72">
        <v>1</v>
      </c>
      <c r="E140" s="73" t="s">
        <v>52</v>
      </c>
      <c r="F140" s="72">
        <v>4</v>
      </c>
      <c r="G140" s="72" t="s">
        <v>34</v>
      </c>
      <c r="H140" s="74">
        <v>400</v>
      </c>
      <c r="I140" s="159">
        <f t="shared" si="14"/>
        <v>1600</v>
      </c>
      <c r="J140" s="57"/>
      <c r="K140" s="213" t="s">
        <v>202</v>
      </c>
      <c r="L140" s="90"/>
      <c r="M140" s="72">
        <v>1</v>
      </c>
      <c r="N140" s="73" t="s">
        <v>52</v>
      </c>
      <c r="O140" s="72">
        <v>4</v>
      </c>
      <c r="P140" s="72" t="s">
        <v>34</v>
      </c>
      <c r="Q140" s="74">
        <v>400</v>
      </c>
      <c r="R140" s="159">
        <f t="shared" si="17"/>
        <v>1600</v>
      </c>
    </row>
    <row r="141" s="48" customFormat="1" spans="1:18">
      <c r="A141" s="72"/>
      <c r="B141" s="213" t="s">
        <v>203</v>
      </c>
      <c r="C141" s="90"/>
      <c r="D141" s="72">
        <v>14</v>
      </c>
      <c r="E141" s="73" t="s">
        <v>52</v>
      </c>
      <c r="F141" s="72">
        <v>3</v>
      </c>
      <c r="G141" s="72" t="s">
        <v>34</v>
      </c>
      <c r="H141" s="74">
        <v>300</v>
      </c>
      <c r="I141" s="159">
        <f t="shared" si="14"/>
        <v>12600</v>
      </c>
      <c r="J141" s="57"/>
      <c r="K141" s="213" t="s">
        <v>203</v>
      </c>
      <c r="L141" s="90"/>
      <c r="M141" s="72">
        <v>14</v>
      </c>
      <c r="N141" s="73" t="s">
        <v>52</v>
      </c>
      <c r="O141" s="72">
        <v>3</v>
      </c>
      <c r="P141" s="72" t="s">
        <v>34</v>
      </c>
      <c r="Q141" s="74">
        <v>300</v>
      </c>
      <c r="R141" s="159">
        <f t="shared" si="17"/>
        <v>12600</v>
      </c>
    </row>
    <row r="142" s="48" customFormat="1" spans="1:18">
      <c r="A142" s="72"/>
      <c r="B142" s="213" t="s">
        <v>204</v>
      </c>
      <c r="C142" s="90"/>
      <c r="D142" s="72">
        <v>18</v>
      </c>
      <c r="E142" s="73" t="s">
        <v>44</v>
      </c>
      <c r="F142" s="72">
        <v>1</v>
      </c>
      <c r="G142" s="72" t="s">
        <v>44</v>
      </c>
      <c r="H142" s="74">
        <v>300</v>
      </c>
      <c r="I142" s="159">
        <f t="shared" si="14"/>
        <v>5400</v>
      </c>
      <c r="J142" s="57"/>
      <c r="K142" s="213" t="s">
        <v>204</v>
      </c>
      <c r="L142" s="90"/>
      <c r="M142" s="72">
        <v>18</v>
      </c>
      <c r="N142" s="73" t="s">
        <v>44</v>
      </c>
      <c r="O142" s="72">
        <v>1</v>
      </c>
      <c r="P142" s="72" t="s">
        <v>44</v>
      </c>
      <c r="Q142" s="74">
        <v>300</v>
      </c>
      <c r="R142" s="159">
        <f t="shared" si="17"/>
        <v>5400</v>
      </c>
    </row>
    <row r="143" s="48" customFormat="1" spans="1:18">
      <c r="A143" s="72"/>
      <c r="B143" s="213" t="s">
        <v>205</v>
      </c>
      <c r="C143" s="90"/>
      <c r="D143" s="72">
        <v>3</v>
      </c>
      <c r="E143" s="73" t="s">
        <v>206</v>
      </c>
      <c r="F143" s="72">
        <v>1</v>
      </c>
      <c r="G143" s="72" t="s">
        <v>69</v>
      </c>
      <c r="H143" s="74">
        <v>3000</v>
      </c>
      <c r="I143" s="159">
        <f t="shared" si="14"/>
        <v>9000</v>
      </c>
      <c r="J143" s="57"/>
      <c r="K143" s="213" t="s">
        <v>205</v>
      </c>
      <c r="L143" s="90"/>
      <c r="M143" s="72">
        <v>3</v>
      </c>
      <c r="N143" s="73" t="s">
        <v>206</v>
      </c>
      <c r="O143" s="72">
        <v>1</v>
      </c>
      <c r="P143" s="72" t="s">
        <v>69</v>
      </c>
      <c r="Q143" s="74">
        <v>3000</v>
      </c>
      <c r="R143" s="159">
        <f t="shared" si="17"/>
        <v>9000</v>
      </c>
    </row>
    <row r="144" s="48" customFormat="1" spans="1:19">
      <c r="A144" s="72"/>
      <c r="B144" s="213" t="s">
        <v>207</v>
      </c>
      <c r="C144" s="90" t="s">
        <v>208</v>
      </c>
      <c r="D144" s="72">
        <v>8</v>
      </c>
      <c r="E144" s="73" t="s">
        <v>99</v>
      </c>
      <c r="F144" s="72">
        <v>1</v>
      </c>
      <c r="G144" s="72" t="s">
        <v>44</v>
      </c>
      <c r="H144" s="74">
        <v>200</v>
      </c>
      <c r="I144" s="159">
        <f t="shared" si="14"/>
        <v>1600</v>
      </c>
      <c r="J144" s="57"/>
      <c r="K144" s="213" t="s">
        <v>207</v>
      </c>
      <c r="L144" s="90" t="s">
        <v>208</v>
      </c>
      <c r="M144" s="72">
        <v>8</v>
      </c>
      <c r="N144" s="73" t="s">
        <v>99</v>
      </c>
      <c r="O144" s="72">
        <v>1</v>
      </c>
      <c r="P144" s="72" t="s">
        <v>44</v>
      </c>
      <c r="Q144" s="74">
        <v>200</v>
      </c>
      <c r="R144" s="159">
        <f t="shared" si="17"/>
        <v>1600</v>
      </c>
      <c r="S144" s="47"/>
    </row>
    <row r="145" spans="1:18">
      <c r="A145" s="75" t="s">
        <v>209</v>
      </c>
      <c r="B145" s="75"/>
      <c r="C145" s="75"/>
      <c r="D145" s="76"/>
      <c r="E145" s="76"/>
      <c r="F145" s="76"/>
      <c r="G145" s="76"/>
      <c r="H145" s="77"/>
      <c r="I145" s="142">
        <f>SUM(I80:I144)</f>
        <v>502600</v>
      </c>
      <c r="K145" s="143" t="s">
        <v>209</v>
      </c>
      <c r="L145" s="143"/>
      <c r="M145" s="144"/>
      <c r="N145" s="144"/>
      <c r="O145" s="144"/>
      <c r="P145" s="144"/>
      <c r="Q145" s="185"/>
      <c r="R145" s="153">
        <f>SUM(R80:R144)</f>
        <v>502600</v>
      </c>
    </row>
    <row r="146" spans="1:18">
      <c r="A146" s="100" t="s">
        <v>210</v>
      </c>
      <c r="B146" s="210" t="s">
        <v>211</v>
      </c>
      <c r="C146" s="211" t="s">
        <v>212</v>
      </c>
      <c r="D146" s="100">
        <v>150</v>
      </c>
      <c r="E146" s="212" t="s">
        <v>99</v>
      </c>
      <c r="F146" s="100">
        <v>1</v>
      </c>
      <c r="G146" s="100" t="s">
        <v>99</v>
      </c>
      <c r="H146" s="202">
        <v>2</v>
      </c>
      <c r="I146" s="215">
        <f t="shared" ref="I146:I147" si="18">D146*F146*H146</f>
        <v>300</v>
      </c>
      <c r="K146" s="210" t="s">
        <v>211</v>
      </c>
      <c r="L146" s="211" t="s">
        <v>212</v>
      </c>
      <c r="M146" s="100">
        <v>150</v>
      </c>
      <c r="N146" s="212" t="s">
        <v>99</v>
      </c>
      <c r="O146" s="100">
        <v>1</v>
      </c>
      <c r="P146" s="100" t="s">
        <v>99</v>
      </c>
      <c r="Q146" s="218">
        <v>2</v>
      </c>
      <c r="R146" s="158">
        <f t="shared" ref="R146:R150" si="19">M146*O146*Q146</f>
        <v>300</v>
      </c>
    </row>
    <row r="147" spans="1:18">
      <c r="A147" s="100"/>
      <c r="B147" s="97" t="s">
        <v>211</v>
      </c>
      <c r="C147" s="211" t="s">
        <v>213</v>
      </c>
      <c r="D147" s="72">
        <v>100</v>
      </c>
      <c r="E147" s="73" t="s">
        <v>99</v>
      </c>
      <c r="F147" s="72">
        <v>1</v>
      </c>
      <c r="G147" s="72" t="s">
        <v>99</v>
      </c>
      <c r="H147" s="74">
        <v>5</v>
      </c>
      <c r="I147" s="159">
        <f t="shared" si="18"/>
        <v>500</v>
      </c>
      <c r="K147" s="97" t="s">
        <v>211</v>
      </c>
      <c r="L147" s="211" t="s">
        <v>213</v>
      </c>
      <c r="M147" s="98">
        <v>200</v>
      </c>
      <c r="N147" s="73" t="s">
        <v>99</v>
      </c>
      <c r="O147" s="72">
        <v>1</v>
      </c>
      <c r="P147" s="72" t="s">
        <v>99</v>
      </c>
      <c r="Q147" s="183">
        <v>5</v>
      </c>
      <c r="R147" s="158">
        <f t="shared" si="19"/>
        <v>1000</v>
      </c>
    </row>
    <row r="148" spans="1:19">
      <c r="A148" s="100"/>
      <c r="B148" s="97" t="s">
        <v>211</v>
      </c>
      <c r="C148" s="211" t="s">
        <v>214</v>
      </c>
      <c r="D148" s="72">
        <v>1</v>
      </c>
      <c r="E148" s="73" t="s">
        <v>99</v>
      </c>
      <c r="F148" s="72">
        <v>1</v>
      </c>
      <c r="G148" s="72" t="s">
        <v>99</v>
      </c>
      <c r="H148" s="74">
        <v>350</v>
      </c>
      <c r="I148" s="159">
        <f t="shared" ref="I148:I150" si="20">D148*F148*H148</f>
        <v>350</v>
      </c>
      <c r="K148" s="97" t="s">
        <v>211</v>
      </c>
      <c r="L148" s="211" t="s">
        <v>214</v>
      </c>
      <c r="M148" s="72">
        <v>1</v>
      </c>
      <c r="N148" s="73" t="s">
        <v>99</v>
      </c>
      <c r="O148" s="72">
        <v>1</v>
      </c>
      <c r="P148" s="72" t="s">
        <v>99</v>
      </c>
      <c r="Q148" s="183">
        <v>350</v>
      </c>
      <c r="R148" s="158">
        <f t="shared" si="19"/>
        <v>350</v>
      </c>
      <c r="S148" s="226"/>
    </row>
    <row r="149" spans="1:19">
      <c r="A149" s="100"/>
      <c r="B149" s="97" t="s">
        <v>211</v>
      </c>
      <c r="C149" s="90" t="s">
        <v>215</v>
      </c>
      <c r="D149" s="72">
        <v>6</v>
      </c>
      <c r="E149" s="73" t="s">
        <v>99</v>
      </c>
      <c r="F149" s="72">
        <v>1</v>
      </c>
      <c r="G149" s="72" t="s">
        <v>99</v>
      </c>
      <c r="H149" s="74">
        <v>60</v>
      </c>
      <c r="I149" s="159">
        <f t="shared" si="20"/>
        <v>360</v>
      </c>
      <c r="K149" s="97" t="s">
        <v>211</v>
      </c>
      <c r="L149" s="90" t="s">
        <v>215</v>
      </c>
      <c r="M149" s="72">
        <v>6</v>
      </c>
      <c r="N149" s="73" t="s">
        <v>99</v>
      </c>
      <c r="O149" s="72">
        <v>1</v>
      </c>
      <c r="P149" s="72" t="s">
        <v>99</v>
      </c>
      <c r="Q149" s="183">
        <v>60</v>
      </c>
      <c r="R149" s="158">
        <f t="shared" si="19"/>
        <v>360</v>
      </c>
      <c r="S149" s="226"/>
    </row>
    <row r="150" spans="1:19">
      <c r="A150" s="100"/>
      <c r="B150" s="97" t="s">
        <v>211</v>
      </c>
      <c r="C150" s="90" t="s">
        <v>216</v>
      </c>
      <c r="D150" s="72">
        <v>1</v>
      </c>
      <c r="E150" s="73" t="s">
        <v>106</v>
      </c>
      <c r="F150" s="72">
        <v>1</v>
      </c>
      <c r="G150" s="72" t="s">
        <v>44</v>
      </c>
      <c r="H150" s="74">
        <v>450</v>
      </c>
      <c r="I150" s="159">
        <f t="shared" si="20"/>
        <v>450</v>
      </c>
      <c r="K150" s="97" t="s">
        <v>211</v>
      </c>
      <c r="L150" s="220" t="s">
        <v>217</v>
      </c>
      <c r="M150" s="72">
        <v>1</v>
      </c>
      <c r="N150" s="73" t="s">
        <v>106</v>
      </c>
      <c r="O150" s="72">
        <v>1</v>
      </c>
      <c r="P150" s="72" t="s">
        <v>44</v>
      </c>
      <c r="Q150" s="183">
        <v>450</v>
      </c>
      <c r="R150" s="158">
        <f t="shared" si="19"/>
        <v>450</v>
      </c>
      <c r="S150" s="226"/>
    </row>
    <row r="151" spans="1:18">
      <c r="A151" s="100"/>
      <c r="B151" s="111" t="s">
        <v>218</v>
      </c>
      <c r="C151" s="85" t="s">
        <v>219</v>
      </c>
      <c r="D151" s="128">
        <v>365</v>
      </c>
      <c r="E151" s="128" t="s">
        <v>52</v>
      </c>
      <c r="F151" s="112">
        <v>1</v>
      </c>
      <c r="G151" s="112" t="s">
        <v>99</v>
      </c>
      <c r="H151" s="113">
        <v>120</v>
      </c>
      <c r="I151" s="166">
        <v>0</v>
      </c>
      <c r="K151" s="167" t="s">
        <v>218</v>
      </c>
      <c r="L151" s="168" t="s">
        <v>219</v>
      </c>
      <c r="M151" s="179">
        <v>365</v>
      </c>
      <c r="N151" s="179" t="s">
        <v>52</v>
      </c>
      <c r="O151" s="169">
        <v>1</v>
      </c>
      <c r="P151" s="169" t="s">
        <v>99</v>
      </c>
      <c r="Q151" s="195">
        <v>120</v>
      </c>
      <c r="R151" s="196">
        <v>0</v>
      </c>
    </row>
    <row r="152" spans="1:18">
      <c r="A152" s="100"/>
      <c r="B152" s="97" t="s">
        <v>218</v>
      </c>
      <c r="C152" s="90" t="s">
        <v>220</v>
      </c>
      <c r="D152" s="73">
        <v>365</v>
      </c>
      <c r="E152" s="73" t="s">
        <v>52</v>
      </c>
      <c r="F152" s="72">
        <v>1</v>
      </c>
      <c r="G152" s="72" t="s">
        <v>99</v>
      </c>
      <c r="H152" s="74">
        <v>150</v>
      </c>
      <c r="I152" s="159">
        <f>D152*F152*H152</f>
        <v>54750</v>
      </c>
      <c r="J152" s="155"/>
      <c r="K152" s="97" t="s">
        <v>218</v>
      </c>
      <c r="L152" s="90" t="s">
        <v>220</v>
      </c>
      <c r="M152" s="73">
        <v>365</v>
      </c>
      <c r="N152" s="73" t="s">
        <v>52</v>
      </c>
      <c r="O152" s="72">
        <v>1</v>
      </c>
      <c r="P152" s="72" t="s">
        <v>99</v>
      </c>
      <c r="Q152" s="183">
        <v>150</v>
      </c>
      <c r="R152" s="158">
        <f>M152*O152*Q152</f>
        <v>54750</v>
      </c>
    </row>
    <row r="153" spans="1:19">
      <c r="A153" s="100"/>
      <c r="B153" s="97" t="s">
        <v>211</v>
      </c>
      <c r="C153" s="219" t="s">
        <v>221</v>
      </c>
      <c r="D153" s="72">
        <v>10</v>
      </c>
      <c r="E153" s="73" t="s">
        <v>99</v>
      </c>
      <c r="F153" s="72">
        <v>1</v>
      </c>
      <c r="G153" s="72" t="s">
        <v>99</v>
      </c>
      <c r="H153" s="74">
        <v>80</v>
      </c>
      <c r="I153" s="159">
        <f t="shared" ref="I153:I157" si="21">D153*F153*H153</f>
        <v>800</v>
      </c>
      <c r="K153" s="97" t="s">
        <v>211</v>
      </c>
      <c r="L153" s="219" t="s">
        <v>221</v>
      </c>
      <c r="M153" s="72">
        <v>10</v>
      </c>
      <c r="N153" s="73" t="s">
        <v>99</v>
      </c>
      <c r="O153" s="72">
        <v>1</v>
      </c>
      <c r="P153" s="72" t="s">
        <v>99</v>
      </c>
      <c r="Q153" s="183">
        <v>80</v>
      </c>
      <c r="R153" s="158">
        <f t="shared" ref="R153:R160" si="22">M153*O153*Q153</f>
        <v>800</v>
      </c>
      <c r="S153" s="226"/>
    </row>
    <row r="154" spans="1:19">
      <c r="A154" s="100"/>
      <c r="B154" s="97" t="s">
        <v>211</v>
      </c>
      <c r="C154" s="219" t="s">
        <v>222</v>
      </c>
      <c r="D154" s="72">
        <v>10</v>
      </c>
      <c r="E154" s="73" t="s">
        <v>99</v>
      </c>
      <c r="F154" s="72">
        <v>1</v>
      </c>
      <c r="G154" s="72" t="s">
        <v>99</v>
      </c>
      <c r="H154" s="74">
        <v>15</v>
      </c>
      <c r="I154" s="159">
        <f t="shared" si="21"/>
        <v>150</v>
      </c>
      <c r="K154" s="97" t="s">
        <v>211</v>
      </c>
      <c r="L154" s="219" t="s">
        <v>222</v>
      </c>
      <c r="M154" s="72">
        <v>10</v>
      </c>
      <c r="N154" s="73" t="s">
        <v>99</v>
      </c>
      <c r="O154" s="72">
        <v>1</v>
      </c>
      <c r="P154" s="72" t="s">
        <v>99</v>
      </c>
      <c r="Q154" s="183">
        <v>15</v>
      </c>
      <c r="R154" s="158">
        <f t="shared" si="22"/>
        <v>150</v>
      </c>
      <c r="S154" s="226"/>
    </row>
    <row r="155" spans="1:19">
      <c r="A155" s="100"/>
      <c r="B155" s="97" t="s">
        <v>211</v>
      </c>
      <c r="C155" s="219" t="s">
        <v>223</v>
      </c>
      <c r="D155" s="72">
        <v>25</v>
      </c>
      <c r="E155" s="73" t="s">
        <v>99</v>
      </c>
      <c r="F155" s="72">
        <v>1</v>
      </c>
      <c r="G155" s="72" t="s">
        <v>99</v>
      </c>
      <c r="H155" s="74">
        <v>350</v>
      </c>
      <c r="I155" s="159">
        <f t="shared" si="21"/>
        <v>8750</v>
      </c>
      <c r="K155" s="97" t="s">
        <v>211</v>
      </c>
      <c r="L155" s="219" t="s">
        <v>223</v>
      </c>
      <c r="M155" s="72">
        <v>25</v>
      </c>
      <c r="N155" s="73" t="s">
        <v>99</v>
      </c>
      <c r="O155" s="72">
        <v>1</v>
      </c>
      <c r="P155" s="72" t="s">
        <v>99</v>
      </c>
      <c r="Q155" s="183">
        <v>350</v>
      </c>
      <c r="R155" s="158">
        <f t="shared" si="22"/>
        <v>8750</v>
      </c>
      <c r="S155" s="226"/>
    </row>
    <row r="156" spans="1:19">
      <c r="A156" s="100"/>
      <c r="B156" s="97" t="s">
        <v>211</v>
      </c>
      <c r="C156" s="219" t="s">
        <v>224</v>
      </c>
      <c r="D156" s="72">
        <v>8</v>
      </c>
      <c r="E156" s="73" t="s">
        <v>99</v>
      </c>
      <c r="F156" s="72">
        <v>1</v>
      </c>
      <c r="G156" s="72" t="s">
        <v>99</v>
      </c>
      <c r="H156" s="74">
        <v>50</v>
      </c>
      <c r="I156" s="159">
        <f t="shared" si="21"/>
        <v>400</v>
      </c>
      <c r="K156" s="97" t="s">
        <v>211</v>
      </c>
      <c r="L156" s="219" t="s">
        <v>224</v>
      </c>
      <c r="M156" s="72">
        <v>8</v>
      </c>
      <c r="N156" s="73" t="s">
        <v>99</v>
      </c>
      <c r="O156" s="72">
        <v>1</v>
      </c>
      <c r="P156" s="72" t="s">
        <v>99</v>
      </c>
      <c r="Q156" s="183">
        <v>50</v>
      </c>
      <c r="R156" s="158">
        <f t="shared" si="22"/>
        <v>400</v>
      </c>
      <c r="S156" s="226"/>
    </row>
    <row r="157" spans="1:18">
      <c r="A157" s="100"/>
      <c r="B157" s="97" t="s">
        <v>211</v>
      </c>
      <c r="C157" s="90" t="s">
        <v>225</v>
      </c>
      <c r="D157" s="72">
        <v>1200</v>
      </c>
      <c r="E157" s="73" t="s">
        <v>99</v>
      </c>
      <c r="F157" s="72">
        <v>1</v>
      </c>
      <c r="G157" s="72" t="s">
        <v>99</v>
      </c>
      <c r="H157" s="74">
        <v>2</v>
      </c>
      <c r="I157" s="159">
        <f t="shared" si="21"/>
        <v>2400</v>
      </c>
      <c r="K157" s="97" t="s">
        <v>211</v>
      </c>
      <c r="L157" s="90" t="s">
        <v>225</v>
      </c>
      <c r="M157" s="72">
        <v>1200</v>
      </c>
      <c r="N157" s="73" t="s">
        <v>99</v>
      </c>
      <c r="O157" s="72">
        <v>1</v>
      </c>
      <c r="P157" s="72" t="s">
        <v>99</v>
      </c>
      <c r="Q157" s="183">
        <v>2</v>
      </c>
      <c r="R157" s="158">
        <f t="shared" si="22"/>
        <v>2400</v>
      </c>
    </row>
    <row r="158" s="47" customFormat="1" spans="1:18">
      <c r="A158" s="100"/>
      <c r="B158" s="106" t="s">
        <v>211</v>
      </c>
      <c r="C158" s="90" t="s">
        <v>226</v>
      </c>
      <c r="D158" s="72">
        <v>365</v>
      </c>
      <c r="E158" s="73" t="s">
        <v>99</v>
      </c>
      <c r="F158" s="72">
        <v>1</v>
      </c>
      <c r="G158" s="72" t="s">
        <v>99</v>
      </c>
      <c r="H158" s="74">
        <v>15</v>
      </c>
      <c r="I158" s="159">
        <f t="shared" ref="I158:I160" si="23">D158*F158*H158</f>
        <v>5475</v>
      </c>
      <c r="J158" s="175"/>
      <c r="K158" s="106" t="s">
        <v>211</v>
      </c>
      <c r="L158" s="107" t="s">
        <v>226</v>
      </c>
      <c r="M158" s="221">
        <v>380</v>
      </c>
      <c r="N158" s="204" t="s">
        <v>99</v>
      </c>
      <c r="O158" s="108">
        <v>1</v>
      </c>
      <c r="P158" s="108" t="s">
        <v>99</v>
      </c>
      <c r="Q158" s="194">
        <v>15</v>
      </c>
      <c r="R158" s="199">
        <f t="shared" si="22"/>
        <v>5700</v>
      </c>
    </row>
    <row r="159" spans="1:18">
      <c r="A159" s="100"/>
      <c r="B159" s="97" t="s">
        <v>211</v>
      </c>
      <c r="C159" s="90" t="s">
        <v>227</v>
      </c>
      <c r="D159" s="72">
        <v>365</v>
      </c>
      <c r="E159" s="73" t="s">
        <v>99</v>
      </c>
      <c r="F159" s="72">
        <v>2</v>
      </c>
      <c r="G159" s="72" t="s">
        <v>99</v>
      </c>
      <c r="H159" s="74">
        <v>4</v>
      </c>
      <c r="I159" s="159">
        <f t="shared" si="23"/>
        <v>2920</v>
      </c>
      <c r="K159" s="97" t="s">
        <v>211</v>
      </c>
      <c r="L159" s="90" t="s">
        <v>227</v>
      </c>
      <c r="M159" s="221">
        <v>380</v>
      </c>
      <c r="N159" s="73" t="s">
        <v>99</v>
      </c>
      <c r="O159" s="72">
        <v>2</v>
      </c>
      <c r="P159" s="72" t="s">
        <v>99</v>
      </c>
      <c r="Q159" s="183">
        <v>4</v>
      </c>
      <c r="R159" s="158">
        <f t="shared" si="22"/>
        <v>3040</v>
      </c>
    </row>
    <row r="160" spans="1:18">
      <c r="A160" s="100"/>
      <c r="B160" s="97" t="s">
        <v>211</v>
      </c>
      <c r="C160" s="90" t="s">
        <v>228</v>
      </c>
      <c r="D160" s="72">
        <v>220</v>
      </c>
      <c r="E160" s="73" t="s">
        <v>99</v>
      </c>
      <c r="F160" s="72">
        <v>1</v>
      </c>
      <c r="G160" s="72" t="s">
        <v>99</v>
      </c>
      <c r="H160" s="74">
        <v>8</v>
      </c>
      <c r="I160" s="159">
        <f t="shared" si="23"/>
        <v>1760</v>
      </c>
      <c r="K160" s="97" t="s">
        <v>211</v>
      </c>
      <c r="L160" s="90" t="s">
        <v>228</v>
      </c>
      <c r="M160" s="98">
        <v>11</v>
      </c>
      <c r="N160" s="73" t="s">
        <v>99</v>
      </c>
      <c r="O160" s="72">
        <v>1</v>
      </c>
      <c r="P160" s="72" t="s">
        <v>99</v>
      </c>
      <c r="Q160" s="183">
        <v>8</v>
      </c>
      <c r="R160" s="158">
        <f t="shared" si="22"/>
        <v>88</v>
      </c>
    </row>
    <row r="161" spans="1:18">
      <c r="A161" s="100"/>
      <c r="B161" s="111" t="s">
        <v>211</v>
      </c>
      <c r="C161" s="85" t="s">
        <v>229</v>
      </c>
      <c r="D161" s="112">
        <v>10</v>
      </c>
      <c r="E161" s="128" t="s">
        <v>99</v>
      </c>
      <c r="F161" s="112">
        <v>1</v>
      </c>
      <c r="G161" s="112" t="s">
        <v>99</v>
      </c>
      <c r="H161" s="113">
        <v>80</v>
      </c>
      <c r="I161" s="166">
        <v>0</v>
      </c>
      <c r="K161" s="111" t="s">
        <v>211</v>
      </c>
      <c r="L161" s="85" t="s">
        <v>229</v>
      </c>
      <c r="M161" s="112">
        <v>10</v>
      </c>
      <c r="N161" s="128" t="s">
        <v>99</v>
      </c>
      <c r="O161" s="112">
        <v>1</v>
      </c>
      <c r="P161" s="112" t="s">
        <v>99</v>
      </c>
      <c r="Q161" s="113">
        <v>80</v>
      </c>
      <c r="R161" s="166">
        <v>0</v>
      </c>
    </row>
    <row r="162" spans="1:18">
      <c r="A162" s="100"/>
      <c r="B162" s="97"/>
      <c r="C162" s="90"/>
      <c r="D162" s="72"/>
      <c r="E162" s="73"/>
      <c r="F162" s="72"/>
      <c r="G162" s="72"/>
      <c r="H162" s="74"/>
      <c r="I162" s="159"/>
      <c r="K162" s="160" t="s">
        <v>211</v>
      </c>
      <c r="L162" s="161" t="s">
        <v>230</v>
      </c>
      <c r="M162" s="222">
        <v>380</v>
      </c>
      <c r="N162" s="223" t="s">
        <v>99</v>
      </c>
      <c r="O162" s="224">
        <v>1</v>
      </c>
      <c r="P162" s="224" t="s">
        <v>99</v>
      </c>
      <c r="Q162" s="191">
        <v>10</v>
      </c>
      <c r="R162" s="158">
        <f>M162*O162*Q162</f>
        <v>3800</v>
      </c>
    </row>
    <row r="163" spans="1:18">
      <c r="A163" s="100"/>
      <c r="B163" s="97"/>
      <c r="C163" s="90"/>
      <c r="D163" s="72"/>
      <c r="E163" s="73"/>
      <c r="F163" s="72"/>
      <c r="G163" s="72"/>
      <c r="H163" s="74"/>
      <c r="I163" s="159"/>
      <c r="K163" s="160" t="s">
        <v>211</v>
      </c>
      <c r="L163" s="161" t="s">
        <v>231</v>
      </c>
      <c r="M163" s="222">
        <v>380</v>
      </c>
      <c r="N163" s="223" t="s">
        <v>99</v>
      </c>
      <c r="O163" s="224">
        <v>1</v>
      </c>
      <c r="P163" s="224" t="s">
        <v>99</v>
      </c>
      <c r="Q163" s="191">
        <v>1</v>
      </c>
      <c r="R163" s="158">
        <f t="shared" ref="R163:R173" si="24">M163*O163*Q163</f>
        <v>380</v>
      </c>
    </row>
    <row r="164" spans="1:18">
      <c r="A164" s="100"/>
      <c r="B164" s="97"/>
      <c r="C164" s="90"/>
      <c r="D164" s="72"/>
      <c r="E164" s="73"/>
      <c r="F164" s="72"/>
      <c r="G164" s="72"/>
      <c r="H164" s="74"/>
      <c r="I164" s="159"/>
      <c r="K164" s="160" t="s">
        <v>211</v>
      </c>
      <c r="L164" s="161" t="s">
        <v>232</v>
      </c>
      <c r="M164" s="222">
        <v>380</v>
      </c>
      <c r="N164" s="223" t="s">
        <v>99</v>
      </c>
      <c r="O164" s="224">
        <v>1</v>
      </c>
      <c r="P164" s="224" t="s">
        <v>99</v>
      </c>
      <c r="Q164" s="191">
        <v>2</v>
      </c>
      <c r="R164" s="158">
        <f t="shared" si="24"/>
        <v>760</v>
      </c>
    </row>
    <row r="165" spans="1:18">
      <c r="A165" s="100"/>
      <c r="B165" s="97"/>
      <c r="C165" s="90"/>
      <c r="D165" s="72"/>
      <c r="E165" s="73"/>
      <c r="F165" s="72"/>
      <c r="G165" s="72"/>
      <c r="H165" s="74"/>
      <c r="I165" s="159"/>
      <c r="K165" s="160" t="s">
        <v>211</v>
      </c>
      <c r="L165" s="161" t="s">
        <v>233</v>
      </c>
      <c r="M165" s="222">
        <v>9</v>
      </c>
      <c r="N165" s="223" t="s">
        <v>99</v>
      </c>
      <c r="O165" s="224">
        <v>1</v>
      </c>
      <c r="P165" s="224" t="s">
        <v>44</v>
      </c>
      <c r="Q165" s="191">
        <v>60</v>
      </c>
      <c r="R165" s="158">
        <f t="shared" si="24"/>
        <v>540</v>
      </c>
    </row>
    <row r="166" spans="1:18">
      <c r="A166" s="100"/>
      <c r="B166" s="97"/>
      <c r="C166" s="90"/>
      <c r="D166" s="72"/>
      <c r="E166" s="73"/>
      <c r="F166" s="72"/>
      <c r="G166" s="72"/>
      <c r="H166" s="74"/>
      <c r="I166" s="159"/>
      <c r="K166" s="160" t="s">
        <v>218</v>
      </c>
      <c r="L166" s="161" t="s">
        <v>234</v>
      </c>
      <c r="M166" s="224">
        <v>45</v>
      </c>
      <c r="N166" s="223" t="s">
        <v>99</v>
      </c>
      <c r="O166" s="224">
        <v>1</v>
      </c>
      <c r="P166" s="224" t="s">
        <v>99</v>
      </c>
      <c r="Q166" s="191">
        <v>4</v>
      </c>
      <c r="R166" s="158">
        <f t="shared" si="24"/>
        <v>180</v>
      </c>
    </row>
    <row r="167" spans="1:18">
      <c r="A167" s="100"/>
      <c r="B167" s="97"/>
      <c r="C167" s="90"/>
      <c r="D167" s="72"/>
      <c r="E167" s="73"/>
      <c r="F167" s="72"/>
      <c r="G167" s="72"/>
      <c r="H167" s="74"/>
      <c r="I167" s="159"/>
      <c r="K167" s="160" t="s">
        <v>218</v>
      </c>
      <c r="L167" s="161" t="s">
        <v>235</v>
      </c>
      <c r="M167" s="224">
        <v>1</v>
      </c>
      <c r="N167" s="223" t="s">
        <v>99</v>
      </c>
      <c r="O167" s="224">
        <v>1</v>
      </c>
      <c r="P167" s="224" t="s">
        <v>99</v>
      </c>
      <c r="Q167" s="191">
        <v>1888</v>
      </c>
      <c r="R167" s="158">
        <f t="shared" si="24"/>
        <v>1888</v>
      </c>
    </row>
    <row r="168" spans="1:18">
      <c r="A168" s="100"/>
      <c r="B168" s="97"/>
      <c r="C168" s="90"/>
      <c r="D168" s="72"/>
      <c r="E168" s="73"/>
      <c r="F168" s="72"/>
      <c r="G168" s="72"/>
      <c r="H168" s="74"/>
      <c r="I168" s="159"/>
      <c r="K168" s="160" t="s">
        <v>218</v>
      </c>
      <c r="L168" s="161" t="s">
        <v>236</v>
      </c>
      <c r="M168" s="224">
        <v>100</v>
      </c>
      <c r="N168" s="223" t="s">
        <v>99</v>
      </c>
      <c r="O168" s="224">
        <v>1</v>
      </c>
      <c r="P168" s="224" t="s">
        <v>44</v>
      </c>
      <c r="Q168" s="191">
        <v>15</v>
      </c>
      <c r="R168" s="158">
        <f t="shared" si="24"/>
        <v>1500</v>
      </c>
    </row>
    <row r="169" spans="1:18">
      <c r="A169" s="100"/>
      <c r="B169" s="97"/>
      <c r="C169" s="90"/>
      <c r="D169" s="72"/>
      <c r="E169" s="73"/>
      <c r="F169" s="72"/>
      <c r="G169" s="72"/>
      <c r="H169" s="74"/>
      <c r="I169" s="159"/>
      <c r="K169" s="160" t="s">
        <v>218</v>
      </c>
      <c r="L169" s="161" t="s">
        <v>237</v>
      </c>
      <c r="M169" s="224">
        <v>400</v>
      </c>
      <c r="N169" s="223" t="s">
        <v>99</v>
      </c>
      <c r="O169" s="224">
        <v>1</v>
      </c>
      <c r="P169" s="224" t="s">
        <v>44</v>
      </c>
      <c r="Q169" s="191">
        <v>8</v>
      </c>
      <c r="R169" s="158">
        <f t="shared" si="24"/>
        <v>3200</v>
      </c>
    </row>
    <row r="170" spans="1:18">
      <c r="A170" s="100"/>
      <c r="B170" s="97"/>
      <c r="C170" s="90"/>
      <c r="D170" s="72"/>
      <c r="E170" s="73"/>
      <c r="F170" s="72"/>
      <c r="G170" s="72"/>
      <c r="H170" s="74"/>
      <c r="I170" s="159"/>
      <c r="K170" s="160" t="s">
        <v>218</v>
      </c>
      <c r="L170" s="161" t="s">
        <v>238</v>
      </c>
      <c r="M170" s="224">
        <v>100</v>
      </c>
      <c r="N170" s="223" t="s">
        <v>58</v>
      </c>
      <c r="O170" s="224">
        <v>1</v>
      </c>
      <c r="P170" s="224" t="s">
        <v>44</v>
      </c>
      <c r="Q170" s="191">
        <v>60</v>
      </c>
      <c r="R170" s="158">
        <f t="shared" si="24"/>
        <v>6000</v>
      </c>
    </row>
    <row r="171" spans="1:18">
      <c r="A171" s="100"/>
      <c r="B171" s="97"/>
      <c r="C171" s="90"/>
      <c r="D171" s="72"/>
      <c r="E171" s="73"/>
      <c r="F171" s="72"/>
      <c r="G171" s="72"/>
      <c r="H171" s="74"/>
      <c r="I171" s="159"/>
      <c r="K171" s="160" t="s">
        <v>218</v>
      </c>
      <c r="L171" s="161" t="s">
        <v>239</v>
      </c>
      <c r="M171" s="224">
        <v>1</v>
      </c>
      <c r="N171" s="223" t="s">
        <v>16</v>
      </c>
      <c r="O171" s="224">
        <v>1</v>
      </c>
      <c r="P171" s="224" t="s">
        <v>44</v>
      </c>
      <c r="Q171" s="191">
        <v>415</v>
      </c>
      <c r="R171" s="158">
        <f t="shared" si="24"/>
        <v>415</v>
      </c>
    </row>
    <row r="172" spans="1:18">
      <c r="A172" s="100"/>
      <c r="B172" s="97"/>
      <c r="C172" s="90"/>
      <c r="D172" s="72"/>
      <c r="E172" s="73"/>
      <c r="F172" s="72"/>
      <c r="G172" s="72"/>
      <c r="H172" s="74"/>
      <c r="I172" s="159"/>
      <c r="K172" s="160" t="s">
        <v>218</v>
      </c>
      <c r="L172" s="161" t="s">
        <v>240</v>
      </c>
      <c r="M172" s="224">
        <v>5</v>
      </c>
      <c r="N172" s="223" t="s">
        <v>99</v>
      </c>
      <c r="O172" s="224">
        <v>1</v>
      </c>
      <c r="P172" s="224" t="s">
        <v>44</v>
      </c>
      <c r="Q172" s="191">
        <v>30</v>
      </c>
      <c r="R172" s="158">
        <f t="shared" si="24"/>
        <v>150</v>
      </c>
    </row>
    <row r="173" spans="1:18">
      <c r="A173" s="100"/>
      <c r="B173" s="97"/>
      <c r="C173" s="90"/>
      <c r="D173" s="72"/>
      <c r="E173" s="73"/>
      <c r="F173" s="72"/>
      <c r="G173" s="72"/>
      <c r="H173" s="74"/>
      <c r="I173" s="159"/>
      <c r="K173" s="160" t="s">
        <v>241</v>
      </c>
      <c r="L173" s="161" t="s">
        <v>242</v>
      </c>
      <c r="M173" s="224">
        <v>1</v>
      </c>
      <c r="N173" s="223" t="s">
        <v>44</v>
      </c>
      <c r="O173" s="224">
        <v>1</v>
      </c>
      <c r="P173" s="224" t="s">
        <v>44</v>
      </c>
      <c r="Q173" s="191">
        <v>1000</v>
      </c>
      <c r="R173" s="158">
        <f t="shared" si="24"/>
        <v>1000</v>
      </c>
    </row>
    <row r="174" spans="1:18">
      <c r="A174" s="100"/>
      <c r="B174" s="111" t="s">
        <v>211</v>
      </c>
      <c r="C174" s="85" t="s">
        <v>243</v>
      </c>
      <c r="D174" s="112">
        <v>365</v>
      </c>
      <c r="E174" s="128" t="s">
        <v>52</v>
      </c>
      <c r="F174" s="112">
        <v>1</v>
      </c>
      <c r="G174" s="112" t="s">
        <v>244</v>
      </c>
      <c r="H174" s="113">
        <v>35</v>
      </c>
      <c r="I174" s="166">
        <v>0</v>
      </c>
      <c r="K174" s="167" t="s">
        <v>211</v>
      </c>
      <c r="L174" s="168" t="s">
        <v>243</v>
      </c>
      <c r="M174" s="169">
        <v>365</v>
      </c>
      <c r="N174" s="179" t="s">
        <v>52</v>
      </c>
      <c r="O174" s="169">
        <v>1</v>
      </c>
      <c r="P174" s="169" t="s">
        <v>244</v>
      </c>
      <c r="Q174" s="195">
        <v>35</v>
      </c>
      <c r="R174" s="196">
        <v>0</v>
      </c>
    </row>
    <row r="175" spans="1:18">
      <c r="A175" s="100"/>
      <c r="B175" s="111" t="s">
        <v>218</v>
      </c>
      <c r="C175" s="85" t="s">
        <v>245</v>
      </c>
      <c r="D175" s="112">
        <v>365</v>
      </c>
      <c r="E175" s="128" t="s">
        <v>52</v>
      </c>
      <c r="F175" s="112">
        <v>1</v>
      </c>
      <c r="G175" s="112" t="s">
        <v>244</v>
      </c>
      <c r="H175" s="113">
        <v>5</v>
      </c>
      <c r="I175" s="166">
        <v>0</v>
      </c>
      <c r="K175" s="167" t="s">
        <v>218</v>
      </c>
      <c r="L175" s="168" t="s">
        <v>245</v>
      </c>
      <c r="M175" s="169">
        <v>365</v>
      </c>
      <c r="N175" s="179" t="s">
        <v>52</v>
      </c>
      <c r="O175" s="169">
        <v>1</v>
      </c>
      <c r="P175" s="169" t="s">
        <v>244</v>
      </c>
      <c r="Q175" s="195">
        <v>5</v>
      </c>
      <c r="R175" s="196">
        <v>0</v>
      </c>
    </row>
    <row r="176" spans="1:18">
      <c r="A176" s="100"/>
      <c r="B176" s="111" t="s">
        <v>218</v>
      </c>
      <c r="C176" s="85" t="s">
        <v>246</v>
      </c>
      <c r="D176" s="112">
        <v>1</v>
      </c>
      <c r="E176" s="128" t="s">
        <v>106</v>
      </c>
      <c r="F176" s="112">
        <v>1</v>
      </c>
      <c r="G176" s="112" t="s">
        <v>44</v>
      </c>
      <c r="H176" s="113">
        <v>5000</v>
      </c>
      <c r="I176" s="166">
        <v>0</v>
      </c>
      <c r="K176" s="167" t="s">
        <v>218</v>
      </c>
      <c r="L176" s="168" t="s">
        <v>246</v>
      </c>
      <c r="M176" s="169">
        <v>1</v>
      </c>
      <c r="N176" s="179" t="s">
        <v>106</v>
      </c>
      <c r="O176" s="169">
        <v>1</v>
      </c>
      <c r="P176" s="169" t="s">
        <v>44</v>
      </c>
      <c r="Q176" s="195">
        <v>5000</v>
      </c>
      <c r="R176" s="196">
        <v>0</v>
      </c>
    </row>
    <row r="177" spans="1:18">
      <c r="A177" s="100"/>
      <c r="B177" s="111" t="s">
        <v>218</v>
      </c>
      <c r="C177" s="85" t="s">
        <v>247</v>
      </c>
      <c r="D177" s="128">
        <v>1</v>
      </c>
      <c r="E177" s="128" t="s">
        <v>106</v>
      </c>
      <c r="F177" s="112">
        <v>1</v>
      </c>
      <c r="G177" s="112" t="s">
        <v>44</v>
      </c>
      <c r="H177" s="113">
        <v>5000</v>
      </c>
      <c r="I177" s="166">
        <v>0</v>
      </c>
      <c r="K177" s="167" t="s">
        <v>218</v>
      </c>
      <c r="L177" s="168" t="s">
        <v>247</v>
      </c>
      <c r="M177" s="179">
        <v>1</v>
      </c>
      <c r="N177" s="179" t="s">
        <v>106</v>
      </c>
      <c r="O177" s="169">
        <v>1</v>
      </c>
      <c r="P177" s="169" t="s">
        <v>44</v>
      </c>
      <c r="Q177" s="195">
        <v>5000</v>
      </c>
      <c r="R177" s="196">
        <v>0</v>
      </c>
    </row>
    <row r="178" spans="1:18">
      <c r="A178" s="100"/>
      <c r="B178" s="111" t="s">
        <v>218</v>
      </c>
      <c r="C178" s="85" t="s">
        <v>248</v>
      </c>
      <c r="D178" s="128">
        <v>1</v>
      </c>
      <c r="E178" s="128" t="s">
        <v>106</v>
      </c>
      <c r="F178" s="112">
        <v>1</v>
      </c>
      <c r="G178" s="112" t="s">
        <v>44</v>
      </c>
      <c r="H178" s="113">
        <v>6000</v>
      </c>
      <c r="I178" s="166">
        <v>0</v>
      </c>
      <c r="K178" s="167" t="s">
        <v>218</v>
      </c>
      <c r="L178" s="168" t="s">
        <v>248</v>
      </c>
      <c r="M178" s="179">
        <v>1</v>
      </c>
      <c r="N178" s="179" t="s">
        <v>106</v>
      </c>
      <c r="O178" s="169">
        <v>1</v>
      </c>
      <c r="P178" s="169" t="s">
        <v>44</v>
      </c>
      <c r="Q178" s="195">
        <v>6000</v>
      </c>
      <c r="R178" s="196">
        <v>0</v>
      </c>
    </row>
    <row r="179" spans="1:18">
      <c r="A179" s="100"/>
      <c r="B179" s="111" t="s">
        <v>218</v>
      </c>
      <c r="C179" s="85" t="s">
        <v>249</v>
      </c>
      <c r="D179" s="128">
        <v>1</v>
      </c>
      <c r="E179" s="128" t="s">
        <v>106</v>
      </c>
      <c r="F179" s="112">
        <v>1</v>
      </c>
      <c r="G179" s="112" t="s">
        <v>44</v>
      </c>
      <c r="H179" s="113">
        <v>2800</v>
      </c>
      <c r="I179" s="166">
        <v>0</v>
      </c>
      <c r="K179" s="167" t="s">
        <v>218</v>
      </c>
      <c r="L179" s="168" t="s">
        <v>249</v>
      </c>
      <c r="M179" s="179">
        <v>1</v>
      </c>
      <c r="N179" s="179" t="s">
        <v>106</v>
      </c>
      <c r="O179" s="169">
        <v>1</v>
      </c>
      <c r="P179" s="169" t="s">
        <v>44</v>
      </c>
      <c r="Q179" s="195">
        <v>2800</v>
      </c>
      <c r="R179" s="196">
        <v>0</v>
      </c>
    </row>
    <row r="180" spans="1:18">
      <c r="A180" s="75" t="s">
        <v>250</v>
      </c>
      <c r="B180" s="75"/>
      <c r="C180" s="75"/>
      <c r="D180" s="76"/>
      <c r="E180" s="76"/>
      <c r="F180" s="76"/>
      <c r="G180" s="76"/>
      <c r="H180" s="77"/>
      <c r="I180" s="142">
        <f>SUM(I146:I179)</f>
        <v>79365</v>
      </c>
      <c r="K180" s="144"/>
      <c r="L180" s="144"/>
      <c r="M180" s="144"/>
      <c r="N180" s="144"/>
      <c r="O180" s="144"/>
      <c r="P180" s="144"/>
      <c r="Q180" s="185"/>
      <c r="R180" s="153">
        <f>SUM(R146:R179)</f>
        <v>98351</v>
      </c>
    </row>
    <row r="181" spans="1:18">
      <c r="A181" s="72" t="s">
        <v>251</v>
      </c>
      <c r="B181" s="97" t="s">
        <v>252</v>
      </c>
      <c r="C181" s="97" t="s">
        <v>253</v>
      </c>
      <c r="D181" s="72">
        <v>1</v>
      </c>
      <c r="E181" s="72" t="s">
        <v>99</v>
      </c>
      <c r="F181" s="72">
        <v>1</v>
      </c>
      <c r="G181" s="72" t="s">
        <v>99</v>
      </c>
      <c r="H181" s="74">
        <v>80000</v>
      </c>
      <c r="I181" s="159">
        <f t="shared" ref="I181:I186" si="25">D181*F181*H181</f>
        <v>80000</v>
      </c>
      <c r="K181" s="97" t="s">
        <v>252</v>
      </c>
      <c r="L181" s="97" t="s">
        <v>253</v>
      </c>
      <c r="M181" s="72">
        <v>1</v>
      </c>
      <c r="N181" s="72" t="s">
        <v>99</v>
      </c>
      <c r="O181" s="72">
        <v>1</v>
      </c>
      <c r="P181" s="72" t="s">
        <v>99</v>
      </c>
      <c r="Q181" s="183">
        <v>80000</v>
      </c>
      <c r="R181" s="158">
        <f t="shared" ref="R181:R182" si="26">M181*O181*Q181</f>
        <v>80000</v>
      </c>
    </row>
    <row r="182" spans="1:18">
      <c r="A182" s="72"/>
      <c r="B182" s="97"/>
      <c r="C182" s="97" t="s">
        <v>254</v>
      </c>
      <c r="D182" s="72">
        <v>2</v>
      </c>
      <c r="E182" s="72" t="s">
        <v>99</v>
      </c>
      <c r="F182" s="72">
        <v>1</v>
      </c>
      <c r="G182" s="72" t="s">
        <v>99</v>
      </c>
      <c r="H182" s="74">
        <v>8000</v>
      </c>
      <c r="I182" s="159">
        <f t="shared" si="25"/>
        <v>16000</v>
      </c>
      <c r="J182" s="155"/>
      <c r="K182" s="97"/>
      <c r="L182" s="97" t="s">
        <v>255</v>
      </c>
      <c r="M182" s="72">
        <v>2</v>
      </c>
      <c r="N182" s="72" t="s">
        <v>99</v>
      </c>
      <c r="O182" s="72">
        <v>1</v>
      </c>
      <c r="P182" s="72" t="s">
        <v>99</v>
      </c>
      <c r="Q182" s="183">
        <v>8000</v>
      </c>
      <c r="R182" s="158">
        <f t="shared" si="26"/>
        <v>16000</v>
      </c>
    </row>
    <row r="183" spans="1:18">
      <c r="A183" s="72"/>
      <c r="B183" s="97"/>
      <c r="C183" s="97" t="s">
        <v>256</v>
      </c>
      <c r="D183" s="72">
        <v>1</v>
      </c>
      <c r="E183" s="72" t="s">
        <v>99</v>
      </c>
      <c r="F183" s="72">
        <v>1</v>
      </c>
      <c r="G183" s="72" t="s">
        <v>99</v>
      </c>
      <c r="H183" s="74">
        <v>20000</v>
      </c>
      <c r="I183" s="159">
        <f t="shared" ref="I183:I184" si="27">D183*F183*H183</f>
        <v>20000</v>
      </c>
      <c r="K183" s="97"/>
      <c r="L183" s="97" t="s">
        <v>256</v>
      </c>
      <c r="M183" s="72">
        <v>1</v>
      </c>
      <c r="N183" s="72" t="s">
        <v>99</v>
      </c>
      <c r="O183" s="72">
        <v>1</v>
      </c>
      <c r="P183" s="72" t="s">
        <v>99</v>
      </c>
      <c r="Q183" s="183">
        <v>20000</v>
      </c>
      <c r="R183" s="158">
        <f t="shared" ref="R183:R185" si="28">M183*O183*Q183</f>
        <v>20000</v>
      </c>
    </row>
    <row r="184" spans="1:18">
      <c r="A184" s="72"/>
      <c r="B184" s="97"/>
      <c r="C184" s="97" t="s">
        <v>257</v>
      </c>
      <c r="D184" s="72">
        <v>10</v>
      </c>
      <c r="E184" s="72" t="s">
        <v>258</v>
      </c>
      <c r="F184" s="72">
        <v>1</v>
      </c>
      <c r="G184" s="72" t="s">
        <v>44</v>
      </c>
      <c r="H184" s="74">
        <v>3000</v>
      </c>
      <c r="I184" s="159">
        <f t="shared" si="27"/>
        <v>30000</v>
      </c>
      <c r="K184" s="97"/>
      <c r="L184" s="97" t="s">
        <v>257</v>
      </c>
      <c r="M184" s="72">
        <v>10</v>
      </c>
      <c r="N184" s="72" t="s">
        <v>258</v>
      </c>
      <c r="O184" s="72">
        <v>1</v>
      </c>
      <c r="P184" s="72" t="s">
        <v>44</v>
      </c>
      <c r="Q184" s="183">
        <v>3000</v>
      </c>
      <c r="R184" s="158">
        <f t="shared" si="28"/>
        <v>30000</v>
      </c>
    </row>
    <row r="185" spans="1:19">
      <c r="A185" s="72"/>
      <c r="B185" s="97"/>
      <c r="C185" s="97"/>
      <c r="D185" s="72"/>
      <c r="E185" s="72"/>
      <c r="F185" s="72"/>
      <c r="G185" s="72"/>
      <c r="H185" s="74"/>
      <c r="I185" s="159"/>
      <c r="K185" s="97"/>
      <c r="L185" s="97" t="s">
        <v>259</v>
      </c>
      <c r="M185" s="72">
        <v>3</v>
      </c>
      <c r="N185" s="72" t="s">
        <v>99</v>
      </c>
      <c r="O185" s="72">
        <v>1</v>
      </c>
      <c r="P185" s="72" t="s">
        <v>44</v>
      </c>
      <c r="Q185" s="183">
        <v>15000</v>
      </c>
      <c r="R185" s="158">
        <f t="shared" si="28"/>
        <v>45000</v>
      </c>
      <c r="S185" s="48"/>
    </row>
    <row r="186" spans="1:19">
      <c r="A186" s="72"/>
      <c r="B186" s="97" t="s">
        <v>260</v>
      </c>
      <c r="C186" s="90"/>
      <c r="D186" s="73">
        <v>1</v>
      </c>
      <c r="E186" s="73" t="s">
        <v>106</v>
      </c>
      <c r="F186" s="72">
        <v>1</v>
      </c>
      <c r="G186" s="72" t="s">
        <v>44</v>
      </c>
      <c r="H186" s="74">
        <v>80000</v>
      </c>
      <c r="I186" s="159">
        <f t="shared" si="25"/>
        <v>80000</v>
      </c>
      <c r="K186" s="97" t="s">
        <v>260</v>
      </c>
      <c r="L186" s="90"/>
      <c r="M186" s="73">
        <v>1</v>
      </c>
      <c r="N186" s="73" t="s">
        <v>106</v>
      </c>
      <c r="O186" s="72">
        <v>1</v>
      </c>
      <c r="P186" s="72" t="s">
        <v>44</v>
      </c>
      <c r="Q186" s="183">
        <v>80000</v>
      </c>
      <c r="R186" s="158">
        <f t="shared" ref="R186" si="29">M186*O186*Q186</f>
        <v>80000</v>
      </c>
      <c r="S186" s="48"/>
    </row>
    <row r="187" spans="1:18">
      <c r="A187" s="72"/>
      <c r="B187" s="111" t="s">
        <v>261</v>
      </c>
      <c r="C187" s="85"/>
      <c r="D187" s="128">
        <v>5</v>
      </c>
      <c r="E187" s="128" t="s">
        <v>52</v>
      </c>
      <c r="F187" s="112">
        <v>4</v>
      </c>
      <c r="G187" s="112" t="s">
        <v>34</v>
      </c>
      <c r="H187" s="113">
        <v>0</v>
      </c>
      <c r="I187" s="166">
        <f t="shared" ref="I187" si="30">H187*F187*D187</f>
        <v>0</v>
      </c>
      <c r="K187" s="167" t="s">
        <v>261</v>
      </c>
      <c r="L187" s="168"/>
      <c r="M187" s="179">
        <v>9</v>
      </c>
      <c r="N187" s="179" t="s">
        <v>52</v>
      </c>
      <c r="O187" s="169">
        <v>6</v>
      </c>
      <c r="P187" s="169" t="s">
        <v>34</v>
      </c>
      <c r="Q187" s="195">
        <v>0</v>
      </c>
      <c r="R187" s="196">
        <f t="shared" ref="R187" si="31">Q187*O187*M187</f>
        <v>0</v>
      </c>
    </row>
    <row r="188" spans="1:18">
      <c r="A188" s="72"/>
      <c r="B188" s="111" t="s">
        <v>262</v>
      </c>
      <c r="C188" s="85"/>
      <c r="D188" s="128">
        <v>1</v>
      </c>
      <c r="E188" s="128" t="s">
        <v>52</v>
      </c>
      <c r="F188" s="112">
        <v>1</v>
      </c>
      <c r="G188" s="112" t="s">
        <v>263</v>
      </c>
      <c r="H188" s="113">
        <v>6000</v>
      </c>
      <c r="I188" s="166">
        <v>0</v>
      </c>
      <c r="K188" s="167" t="s">
        <v>262</v>
      </c>
      <c r="L188" s="168"/>
      <c r="M188" s="179">
        <v>1</v>
      </c>
      <c r="N188" s="179" t="s">
        <v>52</v>
      </c>
      <c r="O188" s="169">
        <v>1</v>
      </c>
      <c r="P188" s="169" t="s">
        <v>263</v>
      </c>
      <c r="Q188" s="195">
        <v>6000</v>
      </c>
      <c r="R188" s="196">
        <v>0</v>
      </c>
    </row>
    <row r="189" spans="1:18">
      <c r="A189" s="72"/>
      <c r="B189" s="111" t="s">
        <v>264</v>
      </c>
      <c r="C189" s="85"/>
      <c r="D189" s="128">
        <v>1</v>
      </c>
      <c r="E189" s="128" t="s">
        <v>52</v>
      </c>
      <c r="F189" s="112">
        <v>1</v>
      </c>
      <c r="G189" s="112" t="s">
        <v>263</v>
      </c>
      <c r="H189" s="113">
        <v>2400</v>
      </c>
      <c r="I189" s="166">
        <v>0</v>
      </c>
      <c r="K189" s="167" t="s">
        <v>264</v>
      </c>
      <c r="L189" s="168"/>
      <c r="M189" s="179">
        <v>1</v>
      </c>
      <c r="N189" s="179" t="s">
        <v>52</v>
      </c>
      <c r="O189" s="169">
        <v>1</v>
      </c>
      <c r="P189" s="169" t="s">
        <v>263</v>
      </c>
      <c r="Q189" s="195">
        <v>2400</v>
      </c>
      <c r="R189" s="196">
        <v>0</v>
      </c>
    </row>
    <row r="190" spans="1:18">
      <c r="A190" s="72"/>
      <c r="B190" s="111" t="s">
        <v>265</v>
      </c>
      <c r="C190" s="85"/>
      <c r="D190" s="128">
        <v>1</v>
      </c>
      <c r="E190" s="128" t="s">
        <v>52</v>
      </c>
      <c r="F190" s="112">
        <v>1</v>
      </c>
      <c r="G190" s="112" t="s">
        <v>263</v>
      </c>
      <c r="H190" s="113">
        <v>3000</v>
      </c>
      <c r="I190" s="166">
        <v>0</v>
      </c>
      <c r="K190" s="167" t="s">
        <v>265</v>
      </c>
      <c r="L190" s="168"/>
      <c r="M190" s="179">
        <v>1</v>
      </c>
      <c r="N190" s="179" t="s">
        <v>52</v>
      </c>
      <c r="O190" s="169">
        <v>1</v>
      </c>
      <c r="P190" s="169" t="s">
        <v>263</v>
      </c>
      <c r="Q190" s="195">
        <v>3000</v>
      </c>
      <c r="R190" s="196">
        <v>0</v>
      </c>
    </row>
    <row r="191" spans="1:18">
      <c r="A191" s="72"/>
      <c r="B191" s="111" t="s">
        <v>266</v>
      </c>
      <c r="C191" s="85"/>
      <c r="D191" s="128">
        <v>1</v>
      </c>
      <c r="E191" s="128" t="s">
        <v>52</v>
      </c>
      <c r="F191" s="112">
        <v>1</v>
      </c>
      <c r="G191" s="112" t="s">
        <v>263</v>
      </c>
      <c r="H191" s="113">
        <v>4000</v>
      </c>
      <c r="I191" s="166">
        <v>0</v>
      </c>
      <c r="K191" s="167" t="s">
        <v>266</v>
      </c>
      <c r="L191" s="168"/>
      <c r="M191" s="179">
        <v>1</v>
      </c>
      <c r="N191" s="179" t="s">
        <v>52</v>
      </c>
      <c r="O191" s="169">
        <v>1</v>
      </c>
      <c r="P191" s="169" t="s">
        <v>263</v>
      </c>
      <c r="Q191" s="195">
        <v>4000</v>
      </c>
      <c r="R191" s="196">
        <v>0</v>
      </c>
    </row>
    <row r="192" spans="1:18">
      <c r="A192" s="72"/>
      <c r="B192" s="90" t="s">
        <v>267</v>
      </c>
      <c r="C192" s="90"/>
      <c r="D192" s="73">
        <v>8</v>
      </c>
      <c r="E192" s="73" t="s">
        <v>52</v>
      </c>
      <c r="F192" s="72">
        <v>6</v>
      </c>
      <c r="G192" s="72" t="s">
        <v>34</v>
      </c>
      <c r="H192" s="74">
        <v>500</v>
      </c>
      <c r="I192" s="159">
        <f t="shared" ref="I192:I194" si="32">D192*F192*H192</f>
        <v>24000</v>
      </c>
      <c r="K192" s="225" t="s">
        <v>268</v>
      </c>
      <c r="L192" s="211"/>
      <c r="M192" s="73">
        <v>1</v>
      </c>
      <c r="N192" s="73" t="s">
        <v>16</v>
      </c>
      <c r="O192" s="72">
        <v>1</v>
      </c>
      <c r="P192" s="72" t="s">
        <v>44</v>
      </c>
      <c r="Q192" s="183">
        <v>9000</v>
      </c>
      <c r="R192" s="158">
        <f t="shared" ref="R192:R194" si="33">M192*O192*Q192</f>
        <v>9000</v>
      </c>
    </row>
    <row r="193" spans="1:18">
      <c r="A193" s="72"/>
      <c r="B193" s="90"/>
      <c r="C193" s="90"/>
      <c r="D193" s="73"/>
      <c r="E193" s="73"/>
      <c r="F193" s="72"/>
      <c r="G193" s="72"/>
      <c r="H193" s="74"/>
      <c r="I193" s="159"/>
      <c r="K193" s="225" t="s">
        <v>269</v>
      </c>
      <c r="L193" s="211"/>
      <c r="M193" s="221">
        <v>9</v>
      </c>
      <c r="N193" s="73" t="s">
        <v>52</v>
      </c>
      <c r="O193" s="72">
        <v>6</v>
      </c>
      <c r="P193" s="72" t="s">
        <v>34</v>
      </c>
      <c r="Q193" s="183">
        <v>200</v>
      </c>
      <c r="R193" s="158">
        <f t="shared" si="33"/>
        <v>10800</v>
      </c>
    </row>
    <row r="194" spans="1:18">
      <c r="A194" s="72"/>
      <c r="B194" s="90" t="s">
        <v>270</v>
      </c>
      <c r="C194" s="90"/>
      <c r="D194" s="73">
        <v>8</v>
      </c>
      <c r="E194" s="73" t="s">
        <v>52</v>
      </c>
      <c r="F194" s="72">
        <v>1</v>
      </c>
      <c r="G194" s="72" t="s">
        <v>44</v>
      </c>
      <c r="H194" s="74">
        <v>1800</v>
      </c>
      <c r="I194" s="159">
        <f t="shared" si="32"/>
        <v>14400</v>
      </c>
      <c r="K194" s="225" t="s">
        <v>270</v>
      </c>
      <c r="L194" s="211" t="s">
        <v>271</v>
      </c>
      <c r="M194" s="73">
        <v>1</v>
      </c>
      <c r="N194" s="73" t="s">
        <v>16</v>
      </c>
      <c r="O194" s="72">
        <v>1</v>
      </c>
      <c r="P194" s="72" t="s">
        <v>44</v>
      </c>
      <c r="Q194" s="183">
        <f>'机票明细(结算)'!J744+'机票明细(结算)'!J752</f>
        <v>34400</v>
      </c>
      <c r="R194" s="158">
        <f t="shared" si="33"/>
        <v>34400</v>
      </c>
    </row>
    <row r="195" spans="1:18">
      <c r="A195" s="72"/>
      <c r="B195" s="90" t="s">
        <v>272</v>
      </c>
      <c r="C195" s="90"/>
      <c r="D195" s="73">
        <v>8</v>
      </c>
      <c r="E195" s="73" t="s">
        <v>52</v>
      </c>
      <c r="F195" s="72">
        <v>5</v>
      </c>
      <c r="G195" s="72" t="s">
        <v>34</v>
      </c>
      <c r="H195" s="74">
        <v>800</v>
      </c>
      <c r="I195" s="159">
        <f t="shared" ref="I195" si="34">D195*F195*H195</f>
        <v>32000</v>
      </c>
      <c r="K195" s="225" t="s">
        <v>272</v>
      </c>
      <c r="L195" s="211"/>
      <c r="M195" s="221">
        <v>9</v>
      </c>
      <c r="N195" s="73" t="s">
        <v>52</v>
      </c>
      <c r="O195" s="72">
        <v>5</v>
      </c>
      <c r="P195" s="72" t="s">
        <v>34</v>
      </c>
      <c r="Q195" s="183">
        <v>800</v>
      </c>
      <c r="R195" s="158">
        <f t="shared" ref="R195" si="35">M195*O195*Q195</f>
        <v>36000</v>
      </c>
    </row>
    <row r="196" spans="1:18">
      <c r="A196" s="72"/>
      <c r="B196" s="97" t="s">
        <v>273</v>
      </c>
      <c r="C196" s="90"/>
      <c r="D196" s="73">
        <v>4</v>
      </c>
      <c r="E196" s="73" t="s">
        <v>52</v>
      </c>
      <c r="F196" s="72">
        <v>2</v>
      </c>
      <c r="G196" s="72" t="s">
        <v>34</v>
      </c>
      <c r="H196" s="74">
        <v>500</v>
      </c>
      <c r="I196" s="159">
        <f>H196*F196*D196</f>
        <v>4000</v>
      </c>
      <c r="K196" s="97" t="s">
        <v>273</v>
      </c>
      <c r="L196" s="90"/>
      <c r="M196" s="73">
        <v>4</v>
      </c>
      <c r="N196" s="73" t="s">
        <v>52</v>
      </c>
      <c r="O196" s="72">
        <v>2</v>
      </c>
      <c r="P196" s="72" t="s">
        <v>34</v>
      </c>
      <c r="Q196" s="183">
        <v>500</v>
      </c>
      <c r="R196" s="158">
        <f>Q196*O196*M196</f>
        <v>4000</v>
      </c>
    </row>
    <row r="197" ht="33" spans="1:18">
      <c r="A197" s="72"/>
      <c r="B197" s="97" t="s">
        <v>274</v>
      </c>
      <c r="C197" s="90"/>
      <c r="D197" s="73">
        <v>8</v>
      </c>
      <c r="E197" s="73" t="s">
        <v>52</v>
      </c>
      <c r="F197" s="72">
        <v>2</v>
      </c>
      <c r="G197" s="72" t="s">
        <v>34</v>
      </c>
      <c r="H197" s="74">
        <v>300</v>
      </c>
      <c r="I197" s="159">
        <f t="shared" ref="I197" si="36">H197*F197*D197</f>
        <v>4800</v>
      </c>
      <c r="K197" s="97" t="s">
        <v>274</v>
      </c>
      <c r="L197" s="90" t="s">
        <v>275</v>
      </c>
      <c r="M197" s="221">
        <v>18</v>
      </c>
      <c r="N197" s="73" t="s">
        <v>276</v>
      </c>
      <c r="O197" s="72">
        <v>1</v>
      </c>
      <c r="P197" s="72" t="s">
        <v>44</v>
      </c>
      <c r="Q197" s="183">
        <v>300</v>
      </c>
      <c r="R197" s="158">
        <f t="shared" ref="R197" si="37">Q197*O197*M197</f>
        <v>5400</v>
      </c>
    </row>
    <row r="198" spans="1:18">
      <c r="A198" s="75" t="s">
        <v>277</v>
      </c>
      <c r="B198" s="75"/>
      <c r="C198" s="75"/>
      <c r="D198" s="76"/>
      <c r="E198" s="76"/>
      <c r="F198" s="76"/>
      <c r="G198" s="76"/>
      <c r="H198" s="77"/>
      <c r="I198" s="142">
        <f>SUM(I181:I197)</f>
        <v>305200</v>
      </c>
      <c r="K198" s="143" t="s">
        <v>277</v>
      </c>
      <c r="L198" s="143"/>
      <c r="M198" s="144"/>
      <c r="N198" s="144"/>
      <c r="O198" s="144"/>
      <c r="P198" s="144"/>
      <c r="Q198" s="185"/>
      <c r="R198" s="153">
        <f>SUM(R181:R197)</f>
        <v>370600</v>
      </c>
    </row>
    <row r="199" spans="1:18">
      <c r="A199" s="72" t="s">
        <v>278</v>
      </c>
      <c r="B199" s="97" t="s">
        <v>279</v>
      </c>
      <c r="C199" s="90" t="s">
        <v>68</v>
      </c>
      <c r="D199" s="73">
        <v>5</v>
      </c>
      <c r="E199" s="73" t="s">
        <v>206</v>
      </c>
      <c r="F199" s="72">
        <v>2</v>
      </c>
      <c r="G199" s="72" t="s">
        <v>44</v>
      </c>
      <c r="H199" s="74">
        <v>1200</v>
      </c>
      <c r="I199" s="159">
        <f>H199*F199*D199</f>
        <v>12000</v>
      </c>
      <c r="K199" s="97" t="s">
        <v>279</v>
      </c>
      <c r="L199" s="90" t="s">
        <v>68</v>
      </c>
      <c r="M199" s="73">
        <v>12</v>
      </c>
      <c r="N199" s="73" t="s">
        <v>206</v>
      </c>
      <c r="O199" s="72">
        <v>2</v>
      </c>
      <c r="P199" s="72" t="s">
        <v>44</v>
      </c>
      <c r="Q199" s="183">
        <v>1200</v>
      </c>
      <c r="R199" s="158">
        <f>Q199*O199*M199</f>
        <v>28800</v>
      </c>
    </row>
    <row r="200" spans="1:18">
      <c r="A200" s="72"/>
      <c r="B200" s="97"/>
      <c r="C200" s="90" t="s">
        <v>280</v>
      </c>
      <c r="D200" s="73">
        <v>10</v>
      </c>
      <c r="E200" s="73" t="s">
        <v>206</v>
      </c>
      <c r="F200" s="72">
        <v>2</v>
      </c>
      <c r="G200" s="72" t="s">
        <v>44</v>
      </c>
      <c r="H200" s="74">
        <v>850</v>
      </c>
      <c r="I200" s="159">
        <f t="shared" ref="I200:I212" si="38">H200*F200*D200</f>
        <v>17000</v>
      </c>
      <c r="K200" s="97"/>
      <c r="L200" s="90" t="s">
        <v>280</v>
      </c>
      <c r="M200" s="73">
        <v>10</v>
      </c>
      <c r="N200" s="73" t="s">
        <v>206</v>
      </c>
      <c r="O200" s="72">
        <v>2</v>
      </c>
      <c r="P200" s="72" t="s">
        <v>44</v>
      </c>
      <c r="Q200" s="183">
        <v>850</v>
      </c>
      <c r="R200" s="158">
        <f t="shared" ref="R200:R203" si="39">Q200*O200*M200</f>
        <v>17000</v>
      </c>
    </row>
    <row r="201" spans="1:18">
      <c r="A201" s="72"/>
      <c r="B201" s="97"/>
      <c r="C201" s="90" t="s">
        <v>281</v>
      </c>
      <c r="D201" s="73">
        <v>20</v>
      </c>
      <c r="E201" s="73" t="s">
        <v>206</v>
      </c>
      <c r="F201" s="72">
        <v>2</v>
      </c>
      <c r="G201" s="72" t="s">
        <v>44</v>
      </c>
      <c r="H201" s="74">
        <v>600</v>
      </c>
      <c r="I201" s="159">
        <f t="shared" si="38"/>
        <v>24000</v>
      </c>
      <c r="K201" s="97"/>
      <c r="L201" s="90" t="s">
        <v>281</v>
      </c>
      <c r="M201" s="221">
        <v>15</v>
      </c>
      <c r="N201" s="73" t="s">
        <v>206</v>
      </c>
      <c r="O201" s="72">
        <v>2</v>
      </c>
      <c r="P201" s="72" t="s">
        <v>44</v>
      </c>
      <c r="Q201" s="183">
        <v>600</v>
      </c>
      <c r="R201" s="158">
        <f t="shared" si="39"/>
        <v>18000</v>
      </c>
    </row>
    <row r="202" spans="1:18">
      <c r="A202" s="72"/>
      <c r="B202" s="97"/>
      <c r="C202" s="90"/>
      <c r="D202" s="73"/>
      <c r="E202" s="73"/>
      <c r="F202" s="72"/>
      <c r="G202" s="72"/>
      <c r="H202" s="74"/>
      <c r="I202" s="159"/>
      <c r="K202" s="97"/>
      <c r="L202" s="161" t="s">
        <v>282</v>
      </c>
      <c r="M202" s="223">
        <v>6</v>
      </c>
      <c r="N202" s="223" t="s">
        <v>206</v>
      </c>
      <c r="O202" s="224">
        <v>2</v>
      </c>
      <c r="P202" s="224" t="s">
        <v>44</v>
      </c>
      <c r="Q202" s="191">
        <v>600</v>
      </c>
      <c r="R202" s="191">
        <f t="shared" si="39"/>
        <v>7200</v>
      </c>
    </row>
    <row r="203" spans="1:18">
      <c r="A203" s="72"/>
      <c r="B203" s="227" t="s">
        <v>283</v>
      </c>
      <c r="C203" s="220" t="s">
        <v>284</v>
      </c>
      <c r="D203" s="221">
        <v>1</v>
      </c>
      <c r="E203" s="221" t="s">
        <v>106</v>
      </c>
      <c r="F203" s="98">
        <v>1</v>
      </c>
      <c r="G203" s="98" t="s">
        <v>44</v>
      </c>
      <c r="H203" s="99">
        <v>15000</v>
      </c>
      <c r="I203" s="231">
        <f t="shared" si="38"/>
        <v>15000</v>
      </c>
      <c r="J203" s="155"/>
      <c r="K203" s="227" t="s">
        <v>283</v>
      </c>
      <c r="L203" s="220" t="s">
        <v>284</v>
      </c>
      <c r="M203" s="221">
        <v>1</v>
      </c>
      <c r="N203" s="221" t="s">
        <v>106</v>
      </c>
      <c r="O203" s="98">
        <v>1</v>
      </c>
      <c r="P203" s="98" t="s">
        <v>44</v>
      </c>
      <c r="Q203" s="237">
        <v>15000</v>
      </c>
      <c r="R203" s="238">
        <f t="shared" si="39"/>
        <v>15000</v>
      </c>
    </row>
    <row r="204" spans="1:18">
      <c r="A204" s="72"/>
      <c r="B204" s="97" t="s">
        <v>218</v>
      </c>
      <c r="C204" s="90" t="s">
        <v>285</v>
      </c>
      <c r="D204" s="72">
        <v>1</v>
      </c>
      <c r="E204" s="73" t="s">
        <v>99</v>
      </c>
      <c r="F204" s="72">
        <v>1</v>
      </c>
      <c r="G204" s="72" t="s">
        <v>44</v>
      </c>
      <c r="H204" s="74">
        <v>8799</v>
      </c>
      <c r="I204" s="159">
        <f>D204*F204*H204</f>
        <v>8799</v>
      </c>
      <c r="K204" s="97" t="s">
        <v>218</v>
      </c>
      <c r="L204" s="219" t="s">
        <v>286</v>
      </c>
      <c r="M204" s="72">
        <v>1</v>
      </c>
      <c r="N204" s="73" t="s">
        <v>99</v>
      </c>
      <c r="O204" s="72">
        <v>1</v>
      </c>
      <c r="P204" s="72" t="s">
        <v>44</v>
      </c>
      <c r="Q204" s="183">
        <v>8799</v>
      </c>
      <c r="R204" s="158">
        <f>M204*O204*Q204</f>
        <v>8799</v>
      </c>
    </row>
    <row r="205" spans="1:18">
      <c r="A205" s="72"/>
      <c r="B205" s="97"/>
      <c r="C205" s="90"/>
      <c r="D205" s="72">
        <v>2</v>
      </c>
      <c r="E205" s="73" t="s">
        <v>99</v>
      </c>
      <c r="F205" s="72">
        <v>1</v>
      </c>
      <c r="G205" s="72" t="s">
        <v>44</v>
      </c>
      <c r="H205" s="74">
        <v>3388</v>
      </c>
      <c r="I205" s="159">
        <f t="shared" ref="I205:I207" si="40">D205*F205*H205</f>
        <v>6776</v>
      </c>
      <c r="K205" s="97"/>
      <c r="L205" s="219" t="s">
        <v>287</v>
      </c>
      <c r="M205" s="72">
        <v>2</v>
      </c>
      <c r="N205" s="73" t="s">
        <v>99</v>
      </c>
      <c r="O205" s="72">
        <v>1</v>
      </c>
      <c r="P205" s="72" t="s">
        <v>44</v>
      </c>
      <c r="Q205" s="183">
        <v>3388</v>
      </c>
      <c r="R205" s="158">
        <f t="shared" ref="R205:R210" si="41">M205*O205*Q205</f>
        <v>6776</v>
      </c>
    </row>
    <row r="206" spans="1:18">
      <c r="A206" s="72"/>
      <c r="B206" s="97"/>
      <c r="C206" s="90"/>
      <c r="D206" s="72">
        <v>5</v>
      </c>
      <c r="E206" s="73" t="s">
        <v>99</v>
      </c>
      <c r="F206" s="72">
        <v>1</v>
      </c>
      <c r="G206" s="72" t="s">
        <v>44</v>
      </c>
      <c r="H206" s="74">
        <v>1999</v>
      </c>
      <c r="I206" s="159">
        <f t="shared" si="40"/>
        <v>9995</v>
      </c>
      <c r="K206" s="97"/>
      <c r="L206" s="219" t="s">
        <v>288</v>
      </c>
      <c r="M206" s="72">
        <v>5</v>
      </c>
      <c r="N206" s="73" t="s">
        <v>99</v>
      </c>
      <c r="O206" s="72">
        <v>1</v>
      </c>
      <c r="P206" s="72" t="s">
        <v>44</v>
      </c>
      <c r="Q206" s="183">
        <v>1998.3</v>
      </c>
      <c r="R206" s="158">
        <f t="shared" si="41"/>
        <v>9991.5</v>
      </c>
    </row>
    <row r="207" spans="1:18">
      <c r="A207" s="72"/>
      <c r="B207" s="97"/>
      <c r="C207" s="90"/>
      <c r="D207" s="72">
        <v>10</v>
      </c>
      <c r="E207" s="73" t="s">
        <v>99</v>
      </c>
      <c r="F207" s="72">
        <v>1</v>
      </c>
      <c r="G207" s="72" t="s">
        <v>44</v>
      </c>
      <c r="H207" s="74">
        <v>588</v>
      </c>
      <c r="I207" s="159">
        <f t="shared" si="40"/>
        <v>5880</v>
      </c>
      <c r="K207" s="97"/>
      <c r="L207" s="219" t="s">
        <v>289</v>
      </c>
      <c r="M207" s="72">
        <v>10</v>
      </c>
      <c r="N207" s="73" t="s">
        <v>99</v>
      </c>
      <c r="O207" s="72">
        <v>1</v>
      </c>
      <c r="P207" s="72" t="s">
        <v>44</v>
      </c>
      <c r="Q207" s="183">
        <v>588</v>
      </c>
      <c r="R207" s="158">
        <f t="shared" si="41"/>
        <v>5880</v>
      </c>
    </row>
    <row r="208" spans="1:18">
      <c r="A208" s="72"/>
      <c r="B208" s="97"/>
      <c r="C208" s="90"/>
      <c r="D208" s="72"/>
      <c r="E208" s="73"/>
      <c r="F208" s="72"/>
      <c r="G208" s="72"/>
      <c r="H208" s="74"/>
      <c r="I208" s="159"/>
      <c r="K208" s="97" t="s">
        <v>290</v>
      </c>
      <c r="L208" s="90" t="s">
        <v>291</v>
      </c>
      <c r="M208" s="72">
        <v>2</v>
      </c>
      <c r="N208" s="73" t="s">
        <v>52</v>
      </c>
      <c r="O208" s="72">
        <v>1</v>
      </c>
      <c r="P208" s="72" t="s">
        <v>44</v>
      </c>
      <c r="Q208" s="183">
        <v>1000</v>
      </c>
      <c r="R208" s="158">
        <f t="shared" si="41"/>
        <v>2000</v>
      </c>
    </row>
    <row r="209" spans="1:18">
      <c r="A209" s="72"/>
      <c r="B209" s="97"/>
      <c r="C209" s="90"/>
      <c r="D209" s="72"/>
      <c r="E209" s="73"/>
      <c r="F209" s="72"/>
      <c r="G209" s="72"/>
      <c r="H209" s="74"/>
      <c r="I209" s="159"/>
      <c r="K209" s="97" t="s">
        <v>292</v>
      </c>
      <c r="L209" s="90" t="s">
        <v>293</v>
      </c>
      <c r="M209" s="72">
        <v>1</v>
      </c>
      <c r="N209" s="73" t="s">
        <v>52</v>
      </c>
      <c r="O209" s="72">
        <v>1</v>
      </c>
      <c r="P209" s="72" t="s">
        <v>34</v>
      </c>
      <c r="Q209" s="183">
        <v>2000</v>
      </c>
      <c r="R209" s="158">
        <f t="shared" si="41"/>
        <v>2000</v>
      </c>
    </row>
    <row r="210" spans="1:18">
      <c r="A210" s="72"/>
      <c r="B210" s="97" t="s">
        <v>294</v>
      </c>
      <c r="C210" s="90" t="s">
        <v>295</v>
      </c>
      <c r="D210" s="72">
        <v>1</v>
      </c>
      <c r="E210" s="73" t="s">
        <v>106</v>
      </c>
      <c r="F210" s="72">
        <v>1</v>
      </c>
      <c r="G210" s="72" t="s">
        <v>106</v>
      </c>
      <c r="H210" s="74">
        <v>20000</v>
      </c>
      <c r="I210" s="159">
        <v>20000</v>
      </c>
      <c r="K210" s="97" t="s">
        <v>294</v>
      </c>
      <c r="L210" s="90" t="s">
        <v>295</v>
      </c>
      <c r="M210" s="72">
        <v>1</v>
      </c>
      <c r="N210" s="73" t="s">
        <v>106</v>
      </c>
      <c r="O210" s="72">
        <v>1</v>
      </c>
      <c r="P210" s="72" t="s">
        <v>106</v>
      </c>
      <c r="Q210" s="237">
        <v>12720</v>
      </c>
      <c r="R210" s="158">
        <f t="shared" si="41"/>
        <v>12720</v>
      </c>
    </row>
    <row r="211" spans="1:18">
      <c r="A211" s="72"/>
      <c r="B211" s="97" t="s">
        <v>294</v>
      </c>
      <c r="C211" s="90" t="s">
        <v>296</v>
      </c>
      <c r="D211" s="72">
        <v>1</v>
      </c>
      <c r="E211" s="73" t="s">
        <v>16</v>
      </c>
      <c r="F211" s="72">
        <v>1</v>
      </c>
      <c r="G211" s="72" t="s">
        <v>16</v>
      </c>
      <c r="H211" s="74">
        <v>96000</v>
      </c>
      <c r="I211" s="159">
        <v>96000</v>
      </c>
      <c r="K211" s="97" t="s">
        <v>294</v>
      </c>
      <c r="L211" s="90" t="s">
        <v>297</v>
      </c>
      <c r="M211" s="72">
        <v>1</v>
      </c>
      <c r="N211" s="73" t="s">
        <v>16</v>
      </c>
      <c r="O211" s="72">
        <v>1</v>
      </c>
      <c r="P211" s="72" t="s">
        <v>16</v>
      </c>
      <c r="Q211" s="183">
        <v>96000</v>
      </c>
      <c r="R211" s="158">
        <v>96000</v>
      </c>
    </row>
    <row r="212" spans="1:18">
      <c r="A212" s="72"/>
      <c r="B212" s="97" t="s">
        <v>298</v>
      </c>
      <c r="C212" s="90" t="s">
        <v>281</v>
      </c>
      <c r="D212" s="73">
        <v>1</v>
      </c>
      <c r="E212" s="73" t="s">
        <v>133</v>
      </c>
      <c r="F212" s="72">
        <v>5</v>
      </c>
      <c r="G212" s="72" t="s">
        <v>34</v>
      </c>
      <c r="H212" s="74">
        <v>1000</v>
      </c>
      <c r="I212" s="159">
        <f t="shared" si="38"/>
        <v>5000</v>
      </c>
      <c r="K212" s="97" t="s">
        <v>298</v>
      </c>
      <c r="L212" s="90" t="s">
        <v>281</v>
      </c>
      <c r="M212" s="73">
        <v>1</v>
      </c>
      <c r="N212" s="73" t="s">
        <v>133</v>
      </c>
      <c r="O212" s="72">
        <v>5</v>
      </c>
      <c r="P212" s="72" t="s">
        <v>34</v>
      </c>
      <c r="Q212" s="183">
        <v>1000</v>
      </c>
      <c r="R212" s="158">
        <f t="shared" ref="R212" si="42">Q212*O212*M212</f>
        <v>5000</v>
      </c>
    </row>
    <row r="213" spans="1:19">
      <c r="A213" s="72"/>
      <c r="B213" s="97" t="s">
        <v>299</v>
      </c>
      <c r="C213" s="90" t="s">
        <v>300</v>
      </c>
      <c r="D213" s="72">
        <v>1</v>
      </c>
      <c r="E213" s="73" t="s">
        <v>106</v>
      </c>
      <c r="F213" s="72">
        <v>1</v>
      </c>
      <c r="G213" s="72" t="s">
        <v>99</v>
      </c>
      <c r="H213" s="74">
        <v>1000</v>
      </c>
      <c r="I213" s="159">
        <f t="shared" ref="I213:I214" si="43">D213*F213*H213</f>
        <v>1000</v>
      </c>
      <c r="K213" s="97" t="s">
        <v>299</v>
      </c>
      <c r="L213" s="90" t="s">
        <v>300</v>
      </c>
      <c r="M213" s="72">
        <v>1</v>
      </c>
      <c r="N213" s="73" t="s">
        <v>106</v>
      </c>
      <c r="O213" s="72">
        <v>1</v>
      </c>
      <c r="P213" s="72" t="s">
        <v>99</v>
      </c>
      <c r="Q213" s="183">
        <v>1000</v>
      </c>
      <c r="R213" s="158">
        <f t="shared" ref="R213:R214" si="44">M213*O213*Q213</f>
        <v>1000</v>
      </c>
      <c r="S213" s="226"/>
    </row>
    <row r="214" spans="1:19">
      <c r="A214" s="72"/>
      <c r="B214" s="97" t="s">
        <v>299</v>
      </c>
      <c r="C214" s="90" t="s">
        <v>301</v>
      </c>
      <c r="D214" s="72">
        <v>15</v>
      </c>
      <c r="E214" s="73" t="s">
        <v>99</v>
      </c>
      <c r="F214" s="72">
        <v>1</v>
      </c>
      <c r="G214" s="72" t="s">
        <v>44</v>
      </c>
      <c r="H214" s="74">
        <v>50</v>
      </c>
      <c r="I214" s="159">
        <f t="shared" si="43"/>
        <v>750</v>
      </c>
      <c r="K214" s="97" t="s">
        <v>299</v>
      </c>
      <c r="L214" s="90" t="s">
        <v>301</v>
      </c>
      <c r="M214" s="72">
        <v>15</v>
      </c>
      <c r="N214" s="73" t="s">
        <v>99</v>
      </c>
      <c r="O214" s="72">
        <v>1</v>
      </c>
      <c r="P214" s="72" t="s">
        <v>44</v>
      </c>
      <c r="Q214" s="183">
        <v>50</v>
      </c>
      <c r="R214" s="158">
        <f t="shared" si="44"/>
        <v>750</v>
      </c>
      <c r="S214" s="226"/>
    </row>
    <row r="215" spans="1:18">
      <c r="A215" s="72"/>
      <c r="B215" s="111" t="s">
        <v>299</v>
      </c>
      <c r="C215" s="85" t="s">
        <v>302</v>
      </c>
      <c r="D215" s="112">
        <v>4</v>
      </c>
      <c r="E215" s="128" t="s">
        <v>106</v>
      </c>
      <c r="F215" s="112">
        <v>2</v>
      </c>
      <c r="G215" s="112" t="s">
        <v>44</v>
      </c>
      <c r="H215" s="113">
        <v>1000</v>
      </c>
      <c r="I215" s="166">
        <v>0</v>
      </c>
      <c r="K215" s="167" t="s">
        <v>299</v>
      </c>
      <c r="L215" s="168" t="s">
        <v>302</v>
      </c>
      <c r="M215" s="169">
        <v>4</v>
      </c>
      <c r="N215" s="179" t="s">
        <v>106</v>
      </c>
      <c r="O215" s="169">
        <v>2</v>
      </c>
      <c r="P215" s="169" t="s">
        <v>44</v>
      </c>
      <c r="Q215" s="195">
        <v>1000</v>
      </c>
      <c r="R215" s="196">
        <v>0</v>
      </c>
    </row>
    <row r="216" spans="1:18">
      <c r="A216" s="72"/>
      <c r="B216" s="97" t="s">
        <v>218</v>
      </c>
      <c r="C216" s="90" t="s">
        <v>303</v>
      </c>
      <c r="D216" s="73">
        <v>1</v>
      </c>
      <c r="E216" s="73" t="s">
        <v>106</v>
      </c>
      <c r="F216" s="72">
        <v>1</v>
      </c>
      <c r="G216" s="72" t="s">
        <v>99</v>
      </c>
      <c r="H216" s="74">
        <v>500</v>
      </c>
      <c r="I216" s="159">
        <f t="shared" ref="I216" si="45">H216*F216*D216</f>
        <v>500</v>
      </c>
      <c r="K216" s="97" t="s">
        <v>218</v>
      </c>
      <c r="L216" s="90" t="s">
        <v>304</v>
      </c>
      <c r="M216" s="73">
        <v>1</v>
      </c>
      <c r="N216" s="73" t="s">
        <v>106</v>
      </c>
      <c r="O216" s="72">
        <v>1</v>
      </c>
      <c r="P216" s="72" t="s">
        <v>99</v>
      </c>
      <c r="Q216" s="183">
        <v>1000</v>
      </c>
      <c r="R216" s="158">
        <f t="shared" ref="R216" si="46">Q216*O216*M216</f>
        <v>1000</v>
      </c>
    </row>
    <row r="217" spans="1:18">
      <c r="A217" s="75" t="s">
        <v>305</v>
      </c>
      <c r="B217" s="75"/>
      <c r="C217" s="75"/>
      <c r="D217" s="76"/>
      <c r="E217" s="76"/>
      <c r="F217" s="76"/>
      <c r="G217" s="76"/>
      <c r="H217" s="77"/>
      <c r="I217" s="142">
        <f>SUM(I199:I216)</f>
        <v>222700</v>
      </c>
      <c r="K217" s="143" t="s">
        <v>305</v>
      </c>
      <c r="L217" s="143"/>
      <c r="M217" s="144"/>
      <c r="N217" s="144"/>
      <c r="O217" s="144"/>
      <c r="P217" s="144"/>
      <c r="Q217" s="185"/>
      <c r="R217" s="153">
        <f>SUM(R199:R216)</f>
        <v>237916.5</v>
      </c>
    </row>
    <row r="218" spans="1:18">
      <c r="A218" s="72" t="s">
        <v>306</v>
      </c>
      <c r="B218" s="97" t="s">
        <v>307</v>
      </c>
      <c r="C218" s="90" t="s">
        <v>308</v>
      </c>
      <c r="D218" s="73">
        <v>1</v>
      </c>
      <c r="E218" s="73" t="s">
        <v>52</v>
      </c>
      <c r="F218" s="72">
        <v>1</v>
      </c>
      <c r="G218" s="72" t="s">
        <v>34</v>
      </c>
      <c r="H218" s="74">
        <v>3500</v>
      </c>
      <c r="I218" s="159">
        <f>D218*F218*H218</f>
        <v>3500</v>
      </c>
      <c r="K218" s="97" t="s">
        <v>307</v>
      </c>
      <c r="L218" s="90" t="s">
        <v>308</v>
      </c>
      <c r="M218" s="73">
        <v>2</v>
      </c>
      <c r="N218" s="73" t="s">
        <v>52</v>
      </c>
      <c r="O218" s="72">
        <v>1</v>
      </c>
      <c r="P218" s="72" t="s">
        <v>34</v>
      </c>
      <c r="Q218" s="183">
        <v>3500</v>
      </c>
      <c r="R218" s="158">
        <f>M218*O218*Q218</f>
        <v>7000</v>
      </c>
    </row>
    <row r="219" spans="1:18">
      <c r="A219" s="72"/>
      <c r="B219" s="97"/>
      <c r="C219" s="90" t="s">
        <v>309</v>
      </c>
      <c r="D219" s="73">
        <v>1</v>
      </c>
      <c r="E219" s="73" t="s">
        <v>52</v>
      </c>
      <c r="F219" s="72">
        <v>1</v>
      </c>
      <c r="G219" s="72" t="s">
        <v>34</v>
      </c>
      <c r="H219" s="74">
        <v>4000</v>
      </c>
      <c r="I219" s="159">
        <f t="shared" ref="I219:I221" si="47">D219*F219*H219</f>
        <v>4000</v>
      </c>
      <c r="K219" s="97"/>
      <c r="L219" s="107" t="s">
        <v>309</v>
      </c>
      <c r="M219" s="204">
        <v>2</v>
      </c>
      <c r="N219" s="204" t="s">
        <v>52</v>
      </c>
      <c r="O219" s="108">
        <v>1</v>
      </c>
      <c r="P219" s="108" t="s">
        <v>34</v>
      </c>
      <c r="Q219" s="194">
        <v>4000</v>
      </c>
      <c r="R219" s="199">
        <f t="shared" ref="R219:R230" si="48">M219*O219*Q219</f>
        <v>8000</v>
      </c>
    </row>
    <row r="220" spans="1:18">
      <c r="A220" s="72"/>
      <c r="B220" s="97"/>
      <c r="C220" s="90" t="s">
        <v>310</v>
      </c>
      <c r="D220" s="73">
        <v>1</v>
      </c>
      <c r="E220" s="73" t="s">
        <v>52</v>
      </c>
      <c r="F220" s="72">
        <v>1</v>
      </c>
      <c r="G220" s="72" t="s">
        <v>34</v>
      </c>
      <c r="H220" s="74">
        <v>3500</v>
      </c>
      <c r="I220" s="159">
        <f t="shared" si="47"/>
        <v>3500</v>
      </c>
      <c r="K220" s="97"/>
      <c r="L220" s="107" t="s">
        <v>310</v>
      </c>
      <c r="M220" s="204">
        <v>2</v>
      </c>
      <c r="N220" s="204" t="s">
        <v>52</v>
      </c>
      <c r="O220" s="108">
        <v>1</v>
      </c>
      <c r="P220" s="108" t="s">
        <v>34</v>
      </c>
      <c r="Q220" s="194">
        <v>3500</v>
      </c>
      <c r="R220" s="199">
        <f t="shared" si="48"/>
        <v>7000</v>
      </c>
    </row>
    <row r="221" spans="1:18">
      <c r="A221" s="72"/>
      <c r="B221" s="97"/>
      <c r="C221" s="220" t="s">
        <v>311</v>
      </c>
      <c r="D221" s="221">
        <v>2</v>
      </c>
      <c r="E221" s="221" t="s">
        <v>52</v>
      </c>
      <c r="F221" s="98">
        <v>1</v>
      </c>
      <c r="G221" s="98" t="s">
        <v>34</v>
      </c>
      <c r="H221" s="99">
        <v>3500</v>
      </c>
      <c r="I221" s="231">
        <f t="shared" si="47"/>
        <v>7000</v>
      </c>
      <c r="J221" s="155"/>
      <c r="K221" s="97"/>
      <c r="L221" s="220" t="s">
        <v>311</v>
      </c>
      <c r="M221" s="221">
        <v>2</v>
      </c>
      <c r="N221" s="221" t="s">
        <v>52</v>
      </c>
      <c r="O221" s="98">
        <v>1</v>
      </c>
      <c r="P221" s="98" t="s">
        <v>34</v>
      </c>
      <c r="Q221" s="237">
        <v>3500</v>
      </c>
      <c r="R221" s="239">
        <f t="shared" si="48"/>
        <v>7000</v>
      </c>
    </row>
    <row r="222" spans="1:18">
      <c r="A222" s="72"/>
      <c r="B222" s="97" t="s">
        <v>312</v>
      </c>
      <c r="C222" s="90" t="s">
        <v>313</v>
      </c>
      <c r="D222" s="73">
        <v>1</v>
      </c>
      <c r="E222" s="73" t="s">
        <v>106</v>
      </c>
      <c r="F222" s="98">
        <v>5</v>
      </c>
      <c r="G222" s="72" t="s">
        <v>34</v>
      </c>
      <c r="H222" s="74">
        <v>4000</v>
      </c>
      <c r="I222" s="159">
        <f t="shared" ref="I222:I223" si="49">D222*F222*H222</f>
        <v>20000</v>
      </c>
      <c r="K222" s="97" t="s">
        <v>312</v>
      </c>
      <c r="L222" s="107" t="s">
        <v>313</v>
      </c>
      <c r="M222" s="204">
        <v>1</v>
      </c>
      <c r="N222" s="204" t="s">
        <v>106</v>
      </c>
      <c r="O222" s="98">
        <v>5</v>
      </c>
      <c r="P222" s="108" t="s">
        <v>34</v>
      </c>
      <c r="Q222" s="194">
        <v>4000</v>
      </c>
      <c r="R222" s="199">
        <f t="shared" si="48"/>
        <v>20000</v>
      </c>
    </row>
    <row r="223" spans="1:18">
      <c r="A223" s="72"/>
      <c r="B223" s="97" t="s">
        <v>314</v>
      </c>
      <c r="C223" s="90" t="s">
        <v>308</v>
      </c>
      <c r="D223" s="73">
        <v>1</v>
      </c>
      <c r="E223" s="73" t="s">
        <v>52</v>
      </c>
      <c r="F223" s="72">
        <v>1</v>
      </c>
      <c r="G223" s="72" t="s">
        <v>34</v>
      </c>
      <c r="H223" s="74">
        <v>3500</v>
      </c>
      <c r="I223" s="159">
        <f t="shared" si="49"/>
        <v>3500</v>
      </c>
      <c r="K223" s="97" t="s">
        <v>314</v>
      </c>
      <c r="L223" s="107" t="s">
        <v>308</v>
      </c>
      <c r="M223" s="204">
        <v>2</v>
      </c>
      <c r="N223" s="204" t="s">
        <v>52</v>
      </c>
      <c r="O223" s="108">
        <v>1</v>
      </c>
      <c r="P223" s="108" t="s">
        <v>34</v>
      </c>
      <c r="Q223" s="194">
        <v>3500</v>
      </c>
      <c r="R223" s="199">
        <f t="shared" si="48"/>
        <v>7000</v>
      </c>
    </row>
    <row r="224" spans="1:18">
      <c r="A224" s="72"/>
      <c r="B224" s="97"/>
      <c r="C224" s="90" t="s">
        <v>309</v>
      </c>
      <c r="D224" s="73">
        <v>2</v>
      </c>
      <c r="E224" s="73" t="s">
        <v>52</v>
      </c>
      <c r="F224" s="72">
        <v>1</v>
      </c>
      <c r="G224" s="72" t="s">
        <v>34</v>
      </c>
      <c r="H224" s="74">
        <v>4000</v>
      </c>
      <c r="I224" s="159">
        <f t="shared" ref="I224:I225" si="50">D224*F224*H224</f>
        <v>8000</v>
      </c>
      <c r="K224" s="97"/>
      <c r="L224" s="107" t="s">
        <v>309</v>
      </c>
      <c r="M224" s="204">
        <v>2</v>
      </c>
      <c r="N224" s="204" t="s">
        <v>52</v>
      </c>
      <c r="O224" s="108">
        <v>1</v>
      </c>
      <c r="P224" s="108" t="s">
        <v>34</v>
      </c>
      <c r="Q224" s="194">
        <v>4000</v>
      </c>
      <c r="R224" s="199">
        <f t="shared" si="48"/>
        <v>8000</v>
      </c>
    </row>
    <row r="225" spans="1:18">
      <c r="A225" s="72"/>
      <c r="B225" s="97"/>
      <c r="C225" s="90" t="s">
        <v>310</v>
      </c>
      <c r="D225" s="73">
        <v>2</v>
      </c>
      <c r="E225" s="73" t="s">
        <v>52</v>
      </c>
      <c r="F225" s="72">
        <v>1</v>
      </c>
      <c r="G225" s="72" t="s">
        <v>34</v>
      </c>
      <c r="H225" s="74">
        <v>3500</v>
      </c>
      <c r="I225" s="159">
        <f t="shared" si="50"/>
        <v>7000</v>
      </c>
      <c r="K225" s="97"/>
      <c r="L225" s="90" t="s">
        <v>310</v>
      </c>
      <c r="M225" s="73">
        <v>2</v>
      </c>
      <c r="N225" s="73" t="s">
        <v>52</v>
      </c>
      <c r="O225" s="72">
        <v>1</v>
      </c>
      <c r="P225" s="72" t="s">
        <v>34</v>
      </c>
      <c r="Q225" s="183">
        <v>3500</v>
      </c>
      <c r="R225" s="158">
        <f t="shared" si="48"/>
        <v>7000</v>
      </c>
    </row>
    <row r="226" s="47" customFormat="1" spans="1:18">
      <c r="A226" s="72"/>
      <c r="B226" s="97" t="s">
        <v>315</v>
      </c>
      <c r="C226" s="120" t="s">
        <v>137</v>
      </c>
      <c r="D226" s="228">
        <v>5</v>
      </c>
      <c r="E226" s="121" t="s">
        <v>52</v>
      </c>
      <c r="F226" s="108">
        <v>2</v>
      </c>
      <c r="G226" s="109" t="s">
        <v>44</v>
      </c>
      <c r="H226" s="122">
        <v>350</v>
      </c>
      <c r="I226" s="174">
        <f t="shared" ref="I226:I228" si="51">D226*F226*H226</f>
        <v>3500</v>
      </c>
      <c r="J226" s="175"/>
      <c r="K226" s="97" t="s">
        <v>315</v>
      </c>
      <c r="L226" s="120" t="s">
        <v>137</v>
      </c>
      <c r="M226" s="228">
        <v>5</v>
      </c>
      <c r="N226" s="121" t="s">
        <v>52</v>
      </c>
      <c r="O226" s="108">
        <v>2</v>
      </c>
      <c r="P226" s="109" t="s">
        <v>44</v>
      </c>
      <c r="Q226" s="198">
        <v>350</v>
      </c>
      <c r="R226" s="199">
        <f t="shared" si="48"/>
        <v>3500</v>
      </c>
    </row>
    <row r="227" s="47" customFormat="1" spans="1:18">
      <c r="A227" s="72"/>
      <c r="B227" s="97"/>
      <c r="C227" s="120" t="s">
        <v>316</v>
      </c>
      <c r="D227" s="228">
        <v>3</v>
      </c>
      <c r="E227" s="121" t="s">
        <v>22</v>
      </c>
      <c r="F227" s="108">
        <v>3</v>
      </c>
      <c r="G227" s="109" t="s">
        <v>34</v>
      </c>
      <c r="H227" s="122">
        <v>850</v>
      </c>
      <c r="I227" s="174">
        <f t="shared" si="51"/>
        <v>7650</v>
      </c>
      <c r="J227" s="175"/>
      <c r="K227" s="97"/>
      <c r="L227" s="120" t="s">
        <v>316</v>
      </c>
      <c r="M227" s="228">
        <v>3</v>
      </c>
      <c r="N227" s="121" t="s">
        <v>22</v>
      </c>
      <c r="O227" s="108">
        <v>3</v>
      </c>
      <c r="P227" s="109" t="s">
        <v>34</v>
      </c>
      <c r="Q227" s="198">
        <v>850</v>
      </c>
      <c r="R227" s="199">
        <f t="shared" si="48"/>
        <v>7650</v>
      </c>
    </row>
    <row r="228" s="47" customFormat="1" spans="1:18">
      <c r="A228" s="72"/>
      <c r="B228" s="97"/>
      <c r="C228" s="120" t="s">
        <v>317</v>
      </c>
      <c r="D228" s="228">
        <v>5</v>
      </c>
      <c r="E228" s="121" t="s">
        <v>52</v>
      </c>
      <c r="F228" s="108">
        <v>4</v>
      </c>
      <c r="G228" s="109" t="s">
        <v>34</v>
      </c>
      <c r="H228" s="122">
        <v>100</v>
      </c>
      <c r="I228" s="174">
        <f t="shared" si="51"/>
        <v>2000</v>
      </c>
      <c r="J228" s="175"/>
      <c r="K228" s="97"/>
      <c r="L228" s="120" t="s">
        <v>317</v>
      </c>
      <c r="M228" s="228">
        <v>5</v>
      </c>
      <c r="N228" s="121" t="s">
        <v>52</v>
      </c>
      <c r="O228" s="108">
        <v>4</v>
      </c>
      <c r="P228" s="109" t="s">
        <v>34</v>
      </c>
      <c r="Q228" s="198">
        <v>100</v>
      </c>
      <c r="R228" s="199">
        <f t="shared" si="48"/>
        <v>2000</v>
      </c>
    </row>
    <row r="229" spans="1:18">
      <c r="A229" s="72"/>
      <c r="B229" s="97" t="s">
        <v>318</v>
      </c>
      <c r="C229" s="90"/>
      <c r="D229" s="73">
        <v>1</v>
      </c>
      <c r="E229" s="73" t="s">
        <v>106</v>
      </c>
      <c r="F229" s="72">
        <v>1</v>
      </c>
      <c r="G229" s="72" t="s">
        <v>34</v>
      </c>
      <c r="H229" s="74">
        <v>20000</v>
      </c>
      <c r="I229" s="159">
        <f t="shared" ref="I229" si="52">D229*F229*H229</f>
        <v>20000</v>
      </c>
      <c r="K229" s="97" t="s">
        <v>318</v>
      </c>
      <c r="L229" s="90"/>
      <c r="M229" s="73">
        <v>1</v>
      </c>
      <c r="N229" s="73" t="s">
        <v>106</v>
      </c>
      <c r="O229" s="72">
        <v>1</v>
      </c>
      <c r="P229" s="72" t="s">
        <v>34</v>
      </c>
      <c r="Q229" s="183">
        <v>20000</v>
      </c>
      <c r="R229" s="158">
        <f t="shared" si="48"/>
        <v>20000</v>
      </c>
    </row>
    <row r="230" spans="1:18">
      <c r="A230" s="72"/>
      <c r="B230" s="97" t="s">
        <v>319</v>
      </c>
      <c r="C230" s="90" t="s">
        <v>320</v>
      </c>
      <c r="D230" s="73">
        <v>1</v>
      </c>
      <c r="E230" s="73" t="s">
        <v>52</v>
      </c>
      <c r="F230" s="72">
        <v>2</v>
      </c>
      <c r="G230" s="72" t="s">
        <v>34</v>
      </c>
      <c r="H230" s="74">
        <v>6000</v>
      </c>
      <c r="I230" s="159">
        <f t="shared" ref="I230" si="53">D230*F230*H230</f>
        <v>12000</v>
      </c>
      <c r="K230" s="97" t="s">
        <v>319</v>
      </c>
      <c r="L230" s="90" t="s">
        <v>320</v>
      </c>
      <c r="M230" s="73">
        <v>1</v>
      </c>
      <c r="N230" s="73" t="s">
        <v>52</v>
      </c>
      <c r="O230" s="72">
        <v>2</v>
      </c>
      <c r="P230" s="72" t="s">
        <v>34</v>
      </c>
      <c r="Q230" s="183">
        <v>6000</v>
      </c>
      <c r="R230" s="158">
        <f t="shared" si="48"/>
        <v>12000</v>
      </c>
    </row>
    <row r="231" spans="1:18">
      <c r="A231" s="75" t="s">
        <v>321</v>
      </c>
      <c r="B231" s="75"/>
      <c r="C231" s="75"/>
      <c r="D231" s="76"/>
      <c r="E231" s="76"/>
      <c r="F231" s="76"/>
      <c r="G231" s="76"/>
      <c r="H231" s="77"/>
      <c r="I231" s="142">
        <f>SUM(I218:I230)</f>
        <v>101650</v>
      </c>
      <c r="K231" s="143" t="s">
        <v>321</v>
      </c>
      <c r="L231" s="143"/>
      <c r="M231" s="144"/>
      <c r="N231" s="144"/>
      <c r="O231" s="144"/>
      <c r="P231" s="144"/>
      <c r="Q231" s="185"/>
      <c r="R231" s="153">
        <f>SUM(R218:R230)</f>
        <v>116150</v>
      </c>
    </row>
    <row r="232" ht="15" spans="1:18">
      <c r="A232" s="67" t="s">
        <v>322</v>
      </c>
      <c r="B232" s="67"/>
      <c r="C232" s="67"/>
      <c r="D232" s="229"/>
      <c r="E232" s="229"/>
      <c r="F232" s="229"/>
      <c r="G232" s="229"/>
      <c r="H232" s="230"/>
      <c r="I232" s="232">
        <f>I52+I78+I145+I180+I198+I217+I231</f>
        <v>1453665</v>
      </c>
      <c r="J232" s="130"/>
      <c r="K232" s="233" t="s">
        <v>322</v>
      </c>
      <c r="L232" s="233"/>
      <c r="M232" s="234"/>
      <c r="N232" s="234"/>
      <c r="O232" s="234"/>
      <c r="P232" s="234"/>
      <c r="Q232" s="240"/>
      <c r="R232" s="241">
        <f>R52+R78+R145+R180+R198+R217+R231</f>
        <v>1605155.5</v>
      </c>
    </row>
    <row r="233" ht="15" spans="1:18">
      <c r="A233" s="67" t="s">
        <v>323</v>
      </c>
      <c r="B233" s="67"/>
      <c r="C233" s="67"/>
      <c r="D233" s="229"/>
      <c r="E233" s="229"/>
      <c r="F233" s="229"/>
      <c r="G233" s="229"/>
      <c r="H233" s="230"/>
      <c r="I233" s="235">
        <f>I232*0.1</f>
        <v>145366.5</v>
      </c>
      <c r="J233" s="236"/>
      <c r="K233" s="233" t="s">
        <v>323</v>
      </c>
      <c r="L233" s="233"/>
      <c r="M233" s="234"/>
      <c r="N233" s="234"/>
      <c r="O233" s="234"/>
      <c r="P233" s="234"/>
      <c r="Q233" s="240"/>
      <c r="R233" s="242">
        <f>R232*0.1</f>
        <v>160515.55</v>
      </c>
    </row>
    <row r="234" ht="15" spans="1:18">
      <c r="A234" s="67" t="s">
        <v>324</v>
      </c>
      <c r="B234" s="67"/>
      <c r="C234" s="67"/>
      <c r="D234" s="229"/>
      <c r="E234" s="229"/>
      <c r="F234" s="229"/>
      <c r="G234" s="229"/>
      <c r="H234" s="230"/>
      <c r="I234" s="232">
        <f>I233+I232+I36</f>
        <v>4397091.5</v>
      </c>
      <c r="J234" s="130"/>
      <c r="K234" s="233" t="s">
        <v>324</v>
      </c>
      <c r="L234" s="233"/>
      <c r="M234" s="234"/>
      <c r="N234" s="234"/>
      <c r="O234" s="234"/>
      <c r="P234" s="234"/>
      <c r="Q234" s="240"/>
      <c r="R234" s="241">
        <f>R232+R233+R36</f>
        <v>4413342.21</v>
      </c>
    </row>
    <row r="235" ht="15" spans="1:18">
      <c r="A235" s="67" t="s">
        <v>325</v>
      </c>
      <c r="B235" s="67"/>
      <c r="C235" s="67"/>
      <c r="D235" s="229"/>
      <c r="E235" s="229"/>
      <c r="F235" s="229"/>
      <c r="G235" s="229"/>
      <c r="H235" s="230"/>
      <c r="I235" s="232">
        <f>I234*0.06</f>
        <v>263825.49</v>
      </c>
      <c r="J235" s="130"/>
      <c r="K235" s="233" t="s">
        <v>325</v>
      </c>
      <c r="L235" s="233"/>
      <c r="M235" s="234"/>
      <c r="N235" s="234"/>
      <c r="O235" s="234"/>
      <c r="P235" s="234"/>
      <c r="Q235" s="240"/>
      <c r="R235" s="241">
        <f>R234*0.06</f>
        <v>264800.5326</v>
      </c>
    </row>
    <row r="236" ht="15" spans="1:18">
      <c r="A236" s="67" t="s">
        <v>13</v>
      </c>
      <c r="B236" s="67"/>
      <c r="C236" s="67"/>
      <c r="D236" s="229"/>
      <c r="E236" s="229"/>
      <c r="F236" s="229"/>
      <c r="G236" s="229"/>
      <c r="H236" s="230"/>
      <c r="I236" s="232">
        <f>I234+I235</f>
        <v>4660916.99</v>
      </c>
      <c r="J236" s="130"/>
      <c r="K236" s="233" t="s">
        <v>13</v>
      </c>
      <c r="L236" s="233"/>
      <c r="M236" s="234"/>
      <c r="N236" s="234"/>
      <c r="O236" s="234"/>
      <c r="P236" s="234"/>
      <c r="Q236" s="240"/>
      <c r="R236" s="241">
        <f>R234+R235</f>
        <v>4678142.7426</v>
      </c>
    </row>
  </sheetData>
  <mergeCells count="78">
    <mergeCell ref="A4:B4"/>
    <mergeCell ref="D5:I5"/>
    <mergeCell ref="M5:R5"/>
    <mergeCell ref="B7:C7"/>
    <mergeCell ref="K7:L7"/>
    <mergeCell ref="A8:C8"/>
    <mergeCell ref="K8:L8"/>
    <mergeCell ref="A23:C23"/>
    <mergeCell ref="K23:L23"/>
    <mergeCell ref="A32:C32"/>
    <mergeCell ref="K32:L32"/>
    <mergeCell ref="A33:C33"/>
    <mergeCell ref="K33:L33"/>
    <mergeCell ref="A34:C34"/>
    <mergeCell ref="K34:L34"/>
    <mergeCell ref="A35:C35"/>
    <mergeCell ref="K35:L35"/>
    <mergeCell ref="A36:C36"/>
    <mergeCell ref="K36:L36"/>
    <mergeCell ref="A37:C37"/>
    <mergeCell ref="K37:R37"/>
    <mergeCell ref="A52:C52"/>
    <mergeCell ref="K52:L52"/>
    <mergeCell ref="A78:C78"/>
    <mergeCell ref="K78:L78"/>
    <mergeCell ref="A145:C145"/>
    <mergeCell ref="K145:L145"/>
    <mergeCell ref="A180:C180"/>
    <mergeCell ref="A198:C198"/>
    <mergeCell ref="K198:L198"/>
    <mergeCell ref="A217:C217"/>
    <mergeCell ref="K217:L217"/>
    <mergeCell ref="A231:C231"/>
    <mergeCell ref="K231:L231"/>
    <mergeCell ref="A232:C232"/>
    <mergeCell ref="K232:L232"/>
    <mergeCell ref="A233:C233"/>
    <mergeCell ref="K233:L233"/>
    <mergeCell ref="A234:C234"/>
    <mergeCell ref="K234:L234"/>
    <mergeCell ref="A235:C235"/>
    <mergeCell ref="K235:L235"/>
    <mergeCell ref="A236:C236"/>
    <mergeCell ref="K236:L236"/>
    <mergeCell ref="A9:A22"/>
    <mergeCell ref="A24:A31"/>
    <mergeCell ref="A38:A51"/>
    <mergeCell ref="A53:A77"/>
    <mergeCell ref="A79:A144"/>
    <mergeCell ref="A146:A179"/>
    <mergeCell ref="A181:A197"/>
    <mergeCell ref="A199:A216"/>
    <mergeCell ref="A218:A230"/>
    <mergeCell ref="B9:B10"/>
    <mergeCell ref="B11:B12"/>
    <mergeCell ref="B13:B14"/>
    <mergeCell ref="B18:B22"/>
    <mergeCell ref="B24:B31"/>
    <mergeCell ref="B74:B77"/>
    <mergeCell ref="B181:B185"/>
    <mergeCell ref="B199:B202"/>
    <mergeCell ref="B204:B207"/>
    <mergeCell ref="B218:B221"/>
    <mergeCell ref="B223:B225"/>
    <mergeCell ref="B226:B228"/>
    <mergeCell ref="C204:C207"/>
    <mergeCell ref="K9:K10"/>
    <mergeCell ref="K11:K12"/>
    <mergeCell ref="K13:K14"/>
    <mergeCell ref="K18:K22"/>
    <mergeCell ref="K24:K31"/>
    <mergeCell ref="K74:K77"/>
    <mergeCell ref="K181:K185"/>
    <mergeCell ref="K199:K202"/>
    <mergeCell ref="K204:K207"/>
    <mergeCell ref="K218:K221"/>
    <mergeCell ref="K223:K225"/>
    <mergeCell ref="K226:K228"/>
  </mergeCells>
  <pageMargins left="0.699305555555556" right="0.699305555555556" top="0.75" bottom="0.75" header="0.3" footer="0.3"/>
  <pageSetup paperSize="9" scale="24" fitToHeight="1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2"/>
  <sheetViews>
    <sheetView topLeftCell="A687" workbookViewId="0">
      <selection activeCell="D719" sqref="D3:D719"/>
    </sheetView>
  </sheetViews>
  <sheetFormatPr defaultColWidth="9" defaultRowHeight="12.75"/>
  <cols>
    <col min="1" max="1" width="12" style="3" customWidth="1"/>
    <col min="2" max="2" width="15.3333333333333" style="3" customWidth="1"/>
    <col min="3" max="3" width="14.1666666666667" style="3" customWidth="1"/>
    <col min="4" max="4" width="9" style="3"/>
    <col min="5" max="5" width="12.8333333333333" style="3" customWidth="1"/>
    <col min="6" max="6" width="25.5" style="4" customWidth="1"/>
    <col min="7" max="16384" width="9" style="3"/>
  </cols>
  <sheetData>
    <row r="1" ht="25" customHeight="1" spans="1:10">
      <c r="A1" s="5" t="s">
        <v>326</v>
      </c>
      <c r="B1" s="6"/>
      <c r="C1" s="6"/>
      <c r="D1" s="6"/>
      <c r="E1" s="6"/>
      <c r="F1" s="6"/>
      <c r="G1" s="6"/>
      <c r="H1" s="6"/>
      <c r="I1" s="6"/>
      <c r="J1" s="27"/>
    </row>
    <row r="2" s="1" customFormat="1" spans="1:10">
      <c r="A2" s="7" t="s">
        <v>327</v>
      </c>
      <c r="B2" s="7" t="s">
        <v>328</v>
      </c>
      <c r="C2" s="8" t="s">
        <v>329</v>
      </c>
      <c r="D2" s="7" t="s">
        <v>330</v>
      </c>
      <c r="E2" s="7" t="s">
        <v>331</v>
      </c>
      <c r="F2" s="9" t="s">
        <v>332</v>
      </c>
      <c r="G2" s="8" t="s">
        <v>333</v>
      </c>
      <c r="H2" s="7" t="s">
        <v>334</v>
      </c>
      <c r="I2" s="7" t="s">
        <v>335</v>
      </c>
      <c r="J2" s="7" t="s">
        <v>336</v>
      </c>
    </row>
    <row r="3" spans="1:10">
      <c r="A3" s="10">
        <v>43280</v>
      </c>
      <c r="B3" s="11" t="s">
        <v>337</v>
      </c>
      <c r="C3" s="11" t="s">
        <v>338</v>
      </c>
      <c r="D3" s="12" t="s">
        <v>339</v>
      </c>
      <c r="E3" s="12" t="s">
        <v>340</v>
      </c>
      <c r="F3" s="13" t="s">
        <v>341</v>
      </c>
      <c r="G3" s="11" t="s">
        <v>342</v>
      </c>
      <c r="H3" s="11">
        <v>1530</v>
      </c>
      <c r="I3" s="11">
        <v>15</v>
      </c>
      <c r="J3" s="11">
        <v>1545</v>
      </c>
    </row>
    <row r="4" spans="1:10">
      <c r="A4" s="14">
        <v>43283</v>
      </c>
      <c r="B4" s="15" t="s">
        <v>343</v>
      </c>
      <c r="C4" s="15" t="s">
        <v>344</v>
      </c>
      <c r="D4" s="16" t="s">
        <v>339</v>
      </c>
      <c r="E4" s="16" t="s">
        <v>345</v>
      </c>
      <c r="F4" s="17" t="s">
        <v>346</v>
      </c>
      <c r="G4" s="15" t="s">
        <v>347</v>
      </c>
      <c r="H4" s="11">
        <v>2400</v>
      </c>
      <c r="I4" s="11">
        <v>15</v>
      </c>
      <c r="J4" s="15">
        <v>2415</v>
      </c>
    </row>
    <row r="5" ht="14.25" spans="1:25">
      <c r="A5" s="14">
        <v>43283</v>
      </c>
      <c r="B5" s="15" t="s">
        <v>348</v>
      </c>
      <c r="C5" s="15" t="s">
        <v>349</v>
      </c>
      <c r="D5" s="16" t="s">
        <v>350</v>
      </c>
      <c r="E5" s="16" t="s">
        <v>351</v>
      </c>
      <c r="F5" s="17" t="s">
        <v>352</v>
      </c>
      <c r="G5" s="15" t="s">
        <v>347</v>
      </c>
      <c r="H5" s="11">
        <v>2140</v>
      </c>
      <c r="I5" s="11">
        <v>15</v>
      </c>
      <c r="J5" s="15">
        <v>2155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ht="14.25" spans="1:25">
      <c r="A6" s="14">
        <v>43283</v>
      </c>
      <c r="B6" s="15" t="s">
        <v>353</v>
      </c>
      <c r="C6" s="15" t="s">
        <v>354</v>
      </c>
      <c r="D6" s="16" t="s">
        <v>350</v>
      </c>
      <c r="E6" s="16" t="s">
        <v>355</v>
      </c>
      <c r="F6" s="17" t="s">
        <v>356</v>
      </c>
      <c r="G6" s="15" t="s">
        <v>357</v>
      </c>
      <c r="H6" s="11">
        <v>860</v>
      </c>
      <c r="I6" s="11">
        <v>15</v>
      </c>
      <c r="J6" s="15">
        <v>875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14.25" spans="1:25">
      <c r="A7" s="14">
        <v>43283</v>
      </c>
      <c r="B7" s="15" t="s">
        <v>358</v>
      </c>
      <c r="C7" s="15" t="s">
        <v>349</v>
      </c>
      <c r="D7" s="16" t="s">
        <v>359</v>
      </c>
      <c r="E7" s="16" t="s">
        <v>351</v>
      </c>
      <c r="F7" s="17" t="s">
        <v>352</v>
      </c>
      <c r="G7" s="15" t="s">
        <v>347</v>
      </c>
      <c r="H7" s="11">
        <v>2140</v>
      </c>
      <c r="I7" s="11">
        <v>15</v>
      </c>
      <c r="J7" s="15">
        <v>2155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14.25" spans="1:25">
      <c r="A8" s="14">
        <v>43283</v>
      </c>
      <c r="B8" s="15" t="s">
        <v>360</v>
      </c>
      <c r="C8" s="15" t="s">
        <v>354</v>
      </c>
      <c r="D8" s="16" t="s">
        <v>359</v>
      </c>
      <c r="E8" s="16" t="s">
        <v>355</v>
      </c>
      <c r="F8" s="17" t="s">
        <v>356</v>
      </c>
      <c r="G8" s="15" t="s">
        <v>357</v>
      </c>
      <c r="H8" s="11">
        <v>860</v>
      </c>
      <c r="I8" s="11">
        <v>15</v>
      </c>
      <c r="J8" s="15">
        <v>875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10">
      <c r="A9" s="10">
        <v>43280</v>
      </c>
      <c r="B9" s="11" t="s">
        <v>361</v>
      </c>
      <c r="C9" s="11" t="s">
        <v>362</v>
      </c>
      <c r="D9" s="12" t="s">
        <v>363</v>
      </c>
      <c r="E9" s="12" t="s">
        <v>364</v>
      </c>
      <c r="F9" s="13" t="s">
        <v>365</v>
      </c>
      <c r="G9" s="11" t="s">
        <v>366</v>
      </c>
      <c r="H9" s="11">
        <v>1810</v>
      </c>
      <c r="I9" s="11">
        <v>15</v>
      </c>
      <c r="J9" s="11">
        <v>1825</v>
      </c>
    </row>
    <row r="10" spans="1:10">
      <c r="A10" s="14">
        <v>43283</v>
      </c>
      <c r="B10" s="15" t="s">
        <v>367</v>
      </c>
      <c r="C10" s="15" t="s">
        <v>349</v>
      </c>
      <c r="D10" s="16" t="s">
        <v>363</v>
      </c>
      <c r="E10" s="16" t="s">
        <v>351</v>
      </c>
      <c r="F10" s="17" t="s">
        <v>352</v>
      </c>
      <c r="G10" s="15" t="s">
        <v>347</v>
      </c>
      <c r="H10" s="11">
        <v>2140</v>
      </c>
      <c r="I10" s="11">
        <v>15</v>
      </c>
      <c r="J10" s="15">
        <v>2155</v>
      </c>
    </row>
    <row r="11" spans="1:10">
      <c r="A11" s="10">
        <v>43280</v>
      </c>
      <c r="B11" s="11" t="s">
        <v>368</v>
      </c>
      <c r="C11" s="11" t="s">
        <v>369</v>
      </c>
      <c r="D11" s="12" t="s">
        <v>370</v>
      </c>
      <c r="E11" s="12" t="s">
        <v>371</v>
      </c>
      <c r="F11" s="13" t="s">
        <v>372</v>
      </c>
      <c r="G11" s="11" t="s">
        <v>373</v>
      </c>
      <c r="H11" s="11">
        <v>1310</v>
      </c>
      <c r="I11" s="11">
        <v>15</v>
      </c>
      <c r="J11" s="11">
        <v>1325</v>
      </c>
    </row>
    <row r="12" spans="1:10">
      <c r="A12" s="10">
        <v>43280</v>
      </c>
      <c r="B12" s="11" t="s">
        <v>374</v>
      </c>
      <c r="C12" s="11" t="s">
        <v>375</v>
      </c>
      <c r="D12" s="12" t="s">
        <v>370</v>
      </c>
      <c r="E12" s="12" t="s">
        <v>376</v>
      </c>
      <c r="F12" s="13" t="s">
        <v>377</v>
      </c>
      <c r="G12" s="11" t="s">
        <v>378</v>
      </c>
      <c r="H12" s="11">
        <v>1710</v>
      </c>
      <c r="I12" s="11">
        <v>15</v>
      </c>
      <c r="J12" s="11">
        <v>1725</v>
      </c>
    </row>
    <row r="13" spans="1:10">
      <c r="A13" s="14">
        <v>43283</v>
      </c>
      <c r="B13" s="15" t="s">
        <v>379</v>
      </c>
      <c r="C13" s="15" t="s">
        <v>380</v>
      </c>
      <c r="D13" s="16" t="s">
        <v>381</v>
      </c>
      <c r="E13" s="16" t="s">
        <v>382</v>
      </c>
      <c r="F13" s="17" t="s">
        <v>383</v>
      </c>
      <c r="G13" s="15" t="s">
        <v>347</v>
      </c>
      <c r="H13" s="11">
        <v>2320</v>
      </c>
      <c r="I13" s="11">
        <v>15</v>
      </c>
      <c r="J13" s="15">
        <v>2335</v>
      </c>
    </row>
    <row r="14" ht="14.25" spans="1:25">
      <c r="A14" s="14">
        <v>43283</v>
      </c>
      <c r="B14" s="15" t="s">
        <v>384</v>
      </c>
      <c r="C14" s="15" t="s">
        <v>385</v>
      </c>
      <c r="D14" s="16" t="s">
        <v>381</v>
      </c>
      <c r="E14" s="16" t="s">
        <v>386</v>
      </c>
      <c r="F14" s="17" t="s">
        <v>387</v>
      </c>
      <c r="G14" s="15" t="s">
        <v>388</v>
      </c>
      <c r="H14" s="11">
        <v>1960</v>
      </c>
      <c r="I14" s="11">
        <v>15</v>
      </c>
      <c r="J14" s="15">
        <v>1975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ht="14.25" spans="1:25">
      <c r="A15" s="10">
        <v>43280</v>
      </c>
      <c r="B15" s="11" t="s">
        <v>389</v>
      </c>
      <c r="C15" s="11" t="s">
        <v>390</v>
      </c>
      <c r="D15" s="12" t="s">
        <v>391</v>
      </c>
      <c r="E15" s="12" t="s">
        <v>392</v>
      </c>
      <c r="F15" s="13" t="s">
        <v>393</v>
      </c>
      <c r="G15" s="11" t="s">
        <v>378</v>
      </c>
      <c r="H15" s="11">
        <v>1710</v>
      </c>
      <c r="I15" s="11">
        <v>15</v>
      </c>
      <c r="J15" s="11">
        <v>1725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="2" customFormat="1" spans="1:25">
      <c r="A16" s="10">
        <v>43280</v>
      </c>
      <c r="B16" s="11" t="s">
        <v>394</v>
      </c>
      <c r="C16" s="11" t="s">
        <v>395</v>
      </c>
      <c r="D16" s="12" t="s">
        <v>391</v>
      </c>
      <c r="E16" s="12" t="s">
        <v>396</v>
      </c>
      <c r="F16" s="13" t="s">
        <v>397</v>
      </c>
      <c r="G16" s="11" t="s">
        <v>373</v>
      </c>
      <c r="H16" s="11">
        <v>1430</v>
      </c>
      <c r="I16" s="11">
        <v>15</v>
      </c>
      <c r="J16" s="11">
        <v>1445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10">
      <c r="A17" s="10">
        <v>43281</v>
      </c>
      <c r="B17" s="11" t="s">
        <v>398</v>
      </c>
      <c r="C17" s="11" t="s">
        <v>399</v>
      </c>
      <c r="D17" s="12" t="s">
        <v>400</v>
      </c>
      <c r="E17" s="12" t="s">
        <v>401</v>
      </c>
      <c r="F17" s="13" t="s">
        <v>402</v>
      </c>
      <c r="G17" s="11" t="s">
        <v>403</v>
      </c>
      <c r="H17" s="11">
        <v>620</v>
      </c>
      <c r="I17" s="11">
        <v>15</v>
      </c>
      <c r="J17" s="11">
        <v>635</v>
      </c>
    </row>
    <row r="18" spans="1:10">
      <c r="A18" s="10">
        <v>43281</v>
      </c>
      <c r="B18" s="11" t="s">
        <v>404</v>
      </c>
      <c r="C18" s="11" t="s">
        <v>405</v>
      </c>
      <c r="D18" s="12" t="s">
        <v>400</v>
      </c>
      <c r="E18" s="12" t="s">
        <v>406</v>
      </c>
      <c r="F18" s="13" t="s">
        <v>407</v>
      </c>
      <c r="G18" s="11" t="s">
        <v>347</v>
      </c>
      <c r="H18" s="11">
        <v>990</v>
      </c>
      <c r="I18" s="11">
        <v>15</v>
      </c>
      <c r="J18" s="11">
        <v>1005</v>
      </c>
    </row>
    <row r="19" ht="14.25" spans="1:25">
      <c r="A19" s="10">
        <v>43280</v>
      </c>
      <c r="B19" s="11" t="s">
        <v>408</v>
      </c>
      <c r="C19" s="11" t="s">
        <v>362</v>
      </c>
      <c r="D19" s="12" t="s">
        <v>409</v>
      </c>
      <c r="E19" s="12" t="s">
        <v>364</v>
      </c>
      <c r="F19" s="13" t="s">
        <v>365</v>
      </c>
      <c r="G19" s="11" t="s">
        <v>347</v>
      </c>
      <c r="H19" s="11">
        <v>2140</v>
      </c>
      <c r="I19" s="11">
        <v>15</v>
      </c>
      <c r="J19" s="11">
        <v>2155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ht="14.25" spans="1:25">
      <c r="A20" s="10">
        <v>43280</v>
      </c>
      <c r="B20" s="11" t="s">
        <v>410</v>
      </c>
      <c r="C20" s="11" t="s">
        <v>411</v>
      </c>
      <c r="D20" s="12" t="s">
        <v>409</v>
      </c>
      <c r="E20" s="12" t="s">
        <v>351</v>
      </c>
      <c r="F20" s="13" t="s">
        <v>412</v>
      </c>
      <c r="G20" s="11" t="s">
        <v>413</v>
      </c>
      <c r="H20" s="11">
        <v>2320</v>
      </c>
      <c r="I20" s="11">
        <v>15</v>
      </c>
      <c r="J20" s="11">
        <v>2335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10">
      <c r="A21" s="14">
        <v>43283</v>
      </c>
      <c r="B21" s="15" t="s">
        <v>414</v>
      </c>
      <c r="C21" s="15" t="s">
        <v>415</v>
      </c>
      <c r="D21" s="16" t="s">
        <v>416</v>
      </c>
      <c r="E21" s="16" t="s">
        <v>417</v>
      </c>
      <c r="F21" s="17" t="s">
        <v>418</v>
      </c>
      <c r="G21" s="15" t="s">
        <v>347</v>
      </c>
      <c r="H21" s="11">
        <v>2240</v>
      </c>
      <c r="I21" s="11">
        <v>15</v>
      </c>
      <c r="J21" s="15">
        <v>2255</v>
      </c>
    </row>
    <row r="22" spans="1:10">
      <c r="A22" s="14">
        <v>43283</v>
      </c>
      <c r="B22" s="15" t="s">
        <v>419</v>
      </c>
      <c r="C22" s="15" t="s">
        <v>420</v>
      </c>
      <c r="D22" s="16" t="s">
        <v>416</v>
      </c>
      <c r="E22" s="16" t="s">
        <v>421</v>
      </c>
      <c r="F22" s="17" t="s">
        <v>422</v>
      </c>
      <c r="G22" s="15" t="s">
        <v>347</v>
      </c>
      <c r="H22" s="11">
        <v>2240</v>
      </c>
      <c r="I22" s="11">
        <v>15</v>
      </c>
      <c r="J22" s="15">
        <v>2255</v>
      </c>
    </row>
    <row r="23" ht="14.25" spans="1:25">
      <c r="A23" s="10">
        <v>43280</v>
      </c>
      <c r="B23" s="11" t="s">
        <v>423</v>
      </c>
      <c r="C23" s="11" t="s">
        <v>424</v>
      </c>
      <c r="D23" s="12" t="s">
        <v>425</v>
      </c>
      <c r="E23" s="12" t="s">
        <v>426</v>
      </c>
      <c r="F23" s="13" t="s">
        <v>427</v>
      </c>
      <c r="G23" s="11" t="s">
        <v>378</v>
      </c>
      <c r="H23" s="11">
        <v>1970</v>
      </c>
      <c r="I23" s="11">
        <v>15</v>
      </c>
      <c r="J23" s="11">
        <v>1985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10">
      <c r="A24" s="10">
        <v>43280</v>
      </c>
      <c r="B24" s="11" t="s">
        <v>428</v>
      </c>
      <c r="C24" s="11" t="s">
        <v>429</v>
      </c>
      <c r="D24" s="12" t="s">
        <v>425</v>
      </c>
      <c r="E24" s="12" t="s">
        <v>430</v>
      </c>
      <c r="F24" s="13" t="s">
        <v>431</v>
      </c>
      <c r="G24" s="11" t="s">
        <v>378</v>
      </c>
      <c r="H24" s="11">
        <v>1970</v>
      </c>
      <c r="I24" s="11">
        <v>15</v>
      </c>
      <c r="J24" s="11">
        <v>1985</v>
      </c>
    </row>
    <row r="25" spans="1:10">
      <c r="A25" s="10">
        <v>43280</v>
      </c>
      <c r="B25" s="11" t="s">
        <v>432</v>
      </c>
      <c r="C25" s="11" t="s">
        <v>362</v>
      </c>
      <c r="D25" s="12" t="s">
        <v>433</v>
      </c>
      <c r="E25" s="12" t="s">
        <v>364</v>
      </c>
      <c r="F25" s="13" t="s">
        <v>365</v>
      </c>
      <c r="G25" s="11" t="s">
        <v>366</v>
      </c>
      <c r="H25" s="11">
        <v>1810</v>
      </c>
      <c r="I25" s="11">
        <v>15</v>
      </c>
      <c r="J25" s="11">
        <v>1825</v>
      </c>
    </row>
    <row r="26" spans="1:10">
      <c r="A26" s="14">
        <v>43283</v>
      </c>
      <c r="B26" s="15" t="s">
        <v>434</v>
      </c>
      <c r="C26" s="15" t="s">
        <v>349</v>
      </c>
      <c r="D26" s="16" t="s">
        <v>433</v>
      </c>
      <c r="E26" s="16" t="s">
        <v>351</v>
      </c>
      <c r="F26" s="17" t="s">
        <v>352</v>
      </c>
      <c r="G26" s="15" t="s">
        <v>347</v>
      </c>
      <c r="H26" s="11">
        <v>2140</v>
      </c>
      <c r="I26" s="11">
        <v>15</v>
      </c>
      <c r="J26" s="15">
        <v>2155</v>
      </c>
    </row>
    <row r="27" spans="1:10">
      <c r="A27" s="18">
        <v>43283</v>
      </c>
      <c r="B27" s="19" t="s">
        <v>435</v>
      </c>
      <c r="C27" s="19" t="s">
        <v>429</v>
      </c>
      <c r="D27" s="20" t="s">
        <v>436</v>
      </c>
      <c r="E27" s="20" t="s">
        <v>437</v>
      </c>
      <c r="F27" s="21" t="s">
        <v>438</v>
      </c>
      <c r="G27" s="19" t="s">
        <v>347</v>
      </c>
      <c r="H27" s="22">
        <v>1620</v>
      </c>
      <c r="I27" s="22">
        <v>15</v>
      </c>
      <c r="J27" s="19">
        <v>171</v>
      </c>
    </row>
    <row r="28" spans="1:10">
      <c r="A28" s="14">
        <v>43283</v>
      </c>
      <c r="B28" s="15" t="s">
        <v>439</v>
      </c>
      <c r="C28" s="15" t="s">
        <v>440</v>
      </c>
      <c r="D28" s="16" t="s">
        <v>436</v>
      </c>
      <c r="E28" s="16" t="s">
        <v>441</v>
      </c>
      <c r="F28" s="17" t="s">
        <v>442</v>
      </c>
      <c r="G28" s="15" t="s">
        <v>373</v>
      </c>
      <c r="H28" s="11">
        <v>1300</v>
      </c>
      <c r="I28" s="11">
        <v>15</v>
      </c>
      <c r="J28" s="15">
        <v>1315</v>
      </c>
    </row>
    <row r="29" spans="1:10">
      <c r="A29" s="23">
        <v>43287</v>
      </c>
      <c r="B29" s="24" t="s">
        <v>443</v>
      </c>
      <c r="C29" s="24" t="s">
        <v>444</v>
      </c>
      <c r="D29" s="25" t="s">
        <v>436</v>
      </c>
      <c r="E29" s="25" t="s">
        <v>445</v>
      </c>
      <c r="F29" s="26" t="s">
        <v>446</v>
      </c>
      <c r="G29" s="24" t="s">
        <v>447</v>
      </c>
      <c r="H29" s="11">
        <v>1330</v>
      </c>
      <c r="I29" s="24">
        <v>15</v>
      </c>
      <c r="J29" s="24">
        <v>1345</v>
      </c>
    </row>
    <row r="30" spans="1:10">
      <c r="A30" s="10">
        <v>43280</v>
      </c>
      <c r="B30" s="11" t="s">
        <v>448</v>
      </c>
      <c r="C30" s="11" t="s">
        <v>449</v>
      </c>
      <c r="D30" s="12" t="s">
        <v>450</v>
      </c>
      <c r="E30" s="12" t="s">
        <v>451</v>
      </c>
      <c r="F30" s="13" t="s">
        <v>452</v>
      </c>
      <c r="G30" s="11" t="s">
        <v>347</v>
      </c>
      <c r="H30" s="11">
        <v>1840</v>
      </c>
      <c r="I30" s="11">
        <v>15</v>
      </c>
      <c r="J30" s="11">
        <v>1855</v>
      </c>
    </row>
    <row r="31" spans="1:10">
      <c r="A31" s="14">
        <v>43283</v>
      </c>
      <c r="B31" s="15" t="s">
        <v>453</v>
      </c>
      <c r="C31" s="15" t="s">
        <v>454</v>
      </c>
      <c r="D31" s="16" t="s">
        <v>450</v>
      </c>
      <c r="E31" s="16" t="s">
        <v>455</v>
      </c>
      <c r="F31" s="17" t="s">
        <v>456</v>
      </c>
      <c r="G31" s="15" t="s">
        <v>378</v>
      </c>
      <c r="H31" s="11">
        <v>1500</v>
      </c>
      <c r="I31" s="11">
        <v>15</v>
      </c>
      <c r="J31" s="15">
        <v>1515</v>
      </c>
    </row>
    <row r="32" spans="1:10">
      <c r="A32" s="10">
        <v>43280</v>
      </c>
      <c r="B32" s="11" t="s">
        <v>457</v>
      </c>
      <c r="C32" s="11" t="s">
        <v>395</v>
      </c>
      <c r="D32" s="12" t="s">
        <v>458</v>
      </c>
      <c r="E32" s="12" t="s">
        <v>396</v>
      </c>
      <c r="F32" s="13" t="s">
        <v>397</v>
      </c>
      <c r="G32" s="11" t="s">
        <v>403</v>
      </c>
      <c r="H32" s="11">
        <v>1340</v>
      </c>
      <c r="I32" s="11">
        <v>15</v>
      </c>
      <c r="J32" s="11">
        <v>1355</v>
      </c>
    </row>
    <row r="33" spans="1:10">
      <c r="A33" s="10">
        <v>43280</v>
      </c>
      <c r="B33" s="11" t="s">
        <v>459</v>
      </c>
      <c r="C33" s="11" t="s">
        <v>390</v>
      </c>
      <c r="D33" s="12" t="s">
        <v>458</v>
      </c>
      <c r="E33" s="12" t="s">
        <v>392</v>
      </c>
      <c r="F33" s="13" t="s">
        <v>393</v>
      </c>
      <c r="G33" s="11" t="s">
        <v>388</v>
      </c>
      <c r="H33" s="11">
        <v>1620</v>
      </c>
      <c r="I33" s="11">
        <v>15</v>
      </c>
      <c r="J33" s="11">
        <v>1635</v>
      </c>
    </row>
    <row r="34" spans="1:10">
      <c r="A34" s="14">
        <v>43283</v>
      </c>
      <c r="B34" s="15" t="s">
        <v>460</v>
      </c>
      <c r="C34" s="15" t="s">
        <v>461</v>
      </c>
      <c r="D34" s="16" t="s">
        <v>462</v>
      </c>
      <c r="E34" s="16" t="s">
        <v>463</v>
      </c>
      <c r="F34" s="17" t="s">
        <v>464</v>
      </c>
      <c r="G34" s="15" t="s">
        <v>347</v>
      </c>
      <c r="H34" s="11">
        <v>2190</v>
      </c>
      <c r="I34" s="11">
        <v>15</v>
      </c>
      <c r="J34" s="15">
        <v>2205</v>
      </c>
    </row>
    <row r="35" ht="14.25" spans="1:25">
      <c r="A35" s="14">
        <v>43283</v>
      </c>
      <c r="B35" s="15" t="s">
        <v>465</v>
      </c>
      <c r="C35" s="15" t="s">
        <v>466</v>
      </c>
      <c r="D35" s="16" t="s">
        <v>462</v>
      </c>
      <c r="E35" s="16" t="s">
        <v>467</v>
      </c>
      <c r="F35" s="17" t="s">
        <v>468</v>
      </c>
      <c r="G35" s="15" t="s">
        <v>469</v>
      </c>
      <c r="H35" s="11">
        <v>1810</v>
      </c>
      <c r="I35" s="11">
        <v>15</v>
      </c>
      <c r="J35" s="15">
        <v>1825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10">
      <c r="A36" s="10">
        <v>43280</v>
      </c>
      <c r="B36" s="11" t="s">
        <v>470</v>
      </c>
      <c r="C36" s="11" t="s">
        <v>471</v>
      </c>
      <c r="D36" s="12" t="s">
        <v>472</v>
      </c>
      <c r="E36" s="12" t="s">
        <v>473</v>
      </c>
      <c r="F36" s="13" t="s">
        <v>474</v>
      </c>
      <c r="G36" s="11" t="s">
        <v>366</v>
      </c>
      <c r="H36" s="11">
        <v>1850</v>
      </c>
      <c r="I36" s="11">
        <v>15</v>
      </c>
      <c r="J36" s="11">
        <v>1865</v>
      </c>
    </row>
    <row r="37" spans="1:10">
      <c r="A37" s="14">
        <v>43283</v>
      </c>
      <c r="B37" s="15" t="s">
        <v>475</v>
      </c>
      <c r="C37" s="15" t="s">
        <v>476</v>
      </c>
      <c r="D37" s="16" t="s">
        <v>472</v>
      </c>
      <c r="E37" s="16" t="s">
        <v>401</v>
      </c>
      <c r="F37" s="17" t="s">
        <v>477</v>
      </c>
      <c r="G37" s="15" t="s">
        <v>413</v>
      </c>
      <c r="H37" s="11">
        <v>980</v>
      </c>
      <c r="I37" s="11">
        <v>15</v>
      </c>
      <c r="J37" s="15">
        <v>995</v>
      </c>
    </row>
    <row r="38" spans="1:10">
      <c r="A38" s="10">
        <v>43280</v>
      </c>
      <c r="B38" s="11" t="s">
        <v>478</v>
      </c>
      <c r="C38" s="11" t="s">
        <v>479</v>
      </c>
      <c r="D38" s="12" t="s">
        <v>480</v>
      </c>
      <c r="E38" s="12" t="s">
        <v>364</v>
      </c>
      <c r="F38" s="13" t="s">
        <v>481</v>
      </c>
      <c r="G38" s="11" t="s">
        <v>378</v>
      </c>
      <c r="H38" s="11">
        <v>1810</v>
      </c>
      <c r="I38" s="11">
        <v>15</v>
      </c>
      <c r="J38" s="11">
        <v>1825</v>
      </c>
    </row>
    <row r="39" spans="1:10">
      <c r="A39" s="10">
        <v>43280</v>
      </c>
      <c r="B39" s="11" t="s">
        <v>482</v>
      </c>
      <c r="C39" s="11" t="s">
        <v>483</v>
      </c>
      <c r="D39" s="12" t="s">
        <v>480</v>
      </c>
      <c r="E39" s="12" t="s">
        <v>351</v>
      </c>
      <c r="F39" s="13" t="s">
        <v>484</v>
      </c>
      <c r="G39" s="11" t="s">
        <v>485</v>
      </c>
      <c r="H39" s="11">
        <v>1500</v>
      </c>
      <c r="I39" s="11">
        <v>15</v>
      </c>
      <c r="J39" s="11">
        <v>1515</v>
      </c>
    </row>
    <row r="40" spans="1:10">
      <c r="A40" s="10">
        <v>43280</v>
      </c>
      <c r="B40" s="11" t="s">
        <v>486</v>
      </c>
      <c r="C40" s="11" t="s">
        <v>362</v>
      </c>
      <c r="D40" s="12" t="s">
        <v>487</v>
      </c>
      <c r="E40" s="12" t="s">
        <v>364</v>
      </c>
      <c r="F40" s="13" t="s">
        <v>365</v>
      </c>
      <c r="G40" s="11" t="s">
        <v>366</v>
      </c>
      <c r="H40" s="11">
        <v>1810</v>
      </c>
      <c r="I40" s="11">
        <v>15</v>
      </c>
      <c r="J40" s="11">
        <v>1825</v>
      </c>
    </row>
    <row r="41" ht="14.25" spans="1:25">
      <c r="A41" s="14">
        <v>43283</v>
      </c>
      <c r="B41" s="15" t="s">
        <v>488</v>
      </c>
      <c r="C41" s="15" t="s">
        <v>349</v>
      </c>
      <c r="D41" s="16" t="s">
        <v>487</v>
      </c>
      <c r="E41" s="16" t="s">
        <v>351</v>
      </c>
      <c r="F41" s="17" t="s">
        <v>352</v>
      </c>
      <c r="G41" s="15" t="s">
        <v>347</v>
      </c>
      <c r="H41" s="11">
        <v>2140</v>
      </c>
      <c r="I41" s="11">
        <v>15</v>
      </c>
      <c r="J41" s="15">
        <v>2155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="2" customFormat="1" spans="1:25">
      <c r="A42" s="14">
        <v>43283</v>
      </c>
      <c r="B42" s="15" t="s">
        <v>489</v>
      </c>
      <c r="C42" s="15" t="s">
        <v>490</v>
      </c>
      <c r="D42" s="16" t="s">
        <v>491</v>
      </c>
      <c r="E42" s="16" t="s">
        <v>492</v>
      </c>
      <c r="F42" s="17" t="s">
        <v>493</v>
      </c>
      <c r="G42" s="15" t="s">
        <v>347</v>
      </c>
      <c r="H42" s="11">
        <v>2720</v>
      </c>
      <c r="I42" s="11">
        <v>15</v>
      </c>
      <c r="J42" s="15">
        <v>2735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10">
      <c r="A43" s="14">
        <v>43283</v>
      </c>
      <c r="B43" s="15" t="s">
        <v>494</v>
      </c>
      <c r="C43" s="15" t="s">
        <v>495</v>
      </c>
      <c r="D43" s="16" t="s">
        <v>491</v>
      </c>
      <c r="E43" s="16" t="s">
        <v>496</v>
      </c>
      <c r="F43" s="17" t="s">
        <v>497</v>
      </c>
      <c r="G43" s="15" t="s">
        <v>347</v>
      </c>
      <c r="H43" s="11">
        <v>2750</v>
      </c>
      <c r="I43" s="11">
        <v>15</v>
      </c>
      <c r="J43" s="15">
        <v>2765</v>
      </c>
    </row>
    <row r="44" spans="1:10">
      <c r="A44" s="10">
        <v>43280</v>
      </c>
      <c r="B44" s="11" t="s">
        <v>498</v>
      </c>
      <c r="C44" s="11" t="s">
        <v>369</v>
      </c>
      <c r="D44" s="12" t="s">
        <v>499</v>
      </c>
      <c r="E44" s="12" t="s">
        <v>371</v>
      </c>
      <c r="F44" s="13" t="s">
        <v>372</v>
      </c>
      <c r="G44" s="11" t="s">
        <v>373</v>
      </c>
      <c r="H44" s="11">
        <v>1310</v>
      </c>
      <c r="I44" s="11">
        <v>15</v>
      </c>
      <c r="J44" s="11">
        <v>1325</v>
      </c>
    </row>
    <row r="45" spans="1:10">
      <c r="A45" s="10">
        <v>43280</v>
      </c>
      <c r="B45" s="11" t="s">
        <v>500</v>
      </c>
      <c r="C45" s="11" t="s">
        <v>375</v>
      </c>
      <c r="D45" s="12" t="s">
        <v>499</v>
      </c>
      <c r="E45" s="12" t="s">
        <v>376</v>
      </c>
      <c r="F45" s="13" t="s">
        <v>377</v>
      </c>
      <c r="G45" s="11" t="s">
        <v>378</v>
      </c>
      <c r="H45" s="11">
        <v>1710</v>
      </c>
      <c r="I45" s="11">
        <v>15</v>
      </c>
      <c r="J45" s="11">
        <v>1725</v>
      </c>
    </row>
    <row r="46" spans="1:10">
      <c r="A46" s="10">
        <v>43280</v>
      </c>
      <c r="B46" s="11" t="s">
        <v>501</v>
      </c>
      <c r="C46" s="11" t="s">
        <v>424</v>
      </c>
      <c r="D46" s="12" t="s">
        <v>502</v>
      </c>
      <c r="E46" s="12" t="s">
        <v>426</v>
      </c>
      <c r="F46" s="13" t="s">
        <v>427</v>
      </c>
      <c r="G46" s="11" t="s">
        <v>378</v>
      </c>
      <c r="H46" s="11">
        <v>1970</v>
      </c>
      <c r="I46" s="11">
        <v>15</v>
      </c>
      <c r="J46" s="11">
        <v>1985</v>
      </c>
    </row>
    <row r="47" spans="1:10">
      <c r="A47" s="10">
        <v>43280</v>
      </c>
      <c r="B47" s="11" t="s">
        <v>503</v>
      </c>
      <c r="C47" s="11" t="s">
        <v>429</v>
      </c>
      <c r="D47" s="12" t="s">
        <v>502</v>
      </c>
      <c r="E47" s="12" t="s">
        <v>430</v>
      </c>
      <c r="F47" s="13" t="s">
        <v>431</v>
      </c>
      <c r="G47" s="11" t="s">
        <v>378</v>
      </c>
      <c r="H47" s="11">
        <v>1970</v>
      </c>
      <c r="I47" s="11">
        <v>15</v>
      </c>
      <c r="J47" s="11">
        <v>1985</v>
      </c>
    </row>
    <row r="48" spans="1:10">
      <c r="A48" s="10">
        <v>43280</v>
      </c>
      <c r="B48" s="11" t="s">
        <v>504</v>
      </c>
      <c r="C48" s="11" t="s">
        <v>338</v>
      </c>
      <c r="D48" s="12" t="s">
        <v>505</v>
      </c>
      <c r="E48" s="12" t="s">
        <v>340</v>
      </c>
      <c r="F48" s="13" t="s">
        <v>341</v>
      </c>
      <c r="G48" s="11" t="s">
        <v>342</v>
      </c>
      <c r="H48" s="11">
        <v>1530</v>
      </c>
      <c r="I48" s="11">
        <v>15</v>
      </c>
      <c r="J48" s="11">
        <v>1545</v>
      </c>
    </row>
    <row r="49" spans="1:10">
      <c r="A49" s="23">
        <v>43286</v>
      </c>
      <c r="B49" s="24" t="s">
        <v>506</v>
      </c>
      <c r="C49" s="24" t="s">
        <v>507</v>
      </c>
      <c r="D49" s="25" t="s">
        <v>505</v>
      </c>
      <c r="E49" s="25" t="s">
        <v>345</v>
      </c>
      <c r="F49" s="26" t="s">
        <v>508</v>
      </c>
      <c r="G49" s="24" t="s">
        <v>342</v>
      </c>
      <c r="H49" s="11">
        <v>1530</v>
      </c>
      <c r="I49" s="11">
        <v>15</v>
      </c>
      <c r="J49" s="24">
        <v>1545</v>
      </c>
    </row>
    <row r="50" spans="1:10">
      <c r="A50" s="10">
        <v>43280</v>
      </c>
      <c r="B50" s="11" t="s">
        <v>509</v>
      </c>
      <c r="C50" s="11" t="s">
        <v>424</v>
      </c>
      <c r="D50" s="12" t="s">
        <v>510</v>
      </c>
      <c r="E50" s="12" t="s">
        <v>426</v>
      </c>
      <c r="F50" s="13" t="s">
        <v>427</v>
      </c>
      <c r="G50" s="11" t="s">
        <v>378</v>
      </c>
      <c r="H50" s="11">
        <v>1970</v>
      </c>
      <c r="I50" s="11">
        <v>15</v>
      </c>
      <c r="J50" s="11">
        <v>1985</v>
      </c>
    </row>
    <row r="51" spans="1:10">
      <c r="A51" s="10">
        <v>43280</v>
      </c>
      <c r="B51" s="11" t="s">
        <v>511</v>
      </c>
      <c r="C51" s="11" t="s">
        <v>429</v>
      </c>
      <c r="D51" s="12" t="s">
        <v>510</v>
      </c>
      <c r="E51" s="12" t="s">
        <v>430</v>
      </c>
      <c r="F51" s="13" t="s">
        <v>431</v>
      </c>
      <c r="G51" s="11" t="s">
        <v>378</v>
      </c>
      <c r="H51" s="11">
        <v>1970</v>
      </c>
      <c r="I51" s="11">
        <v>15</v>
      </c>
      <c r="J51" s="11">
        <v>1985</v>
      </c>
    </row>
    <row r="52" ht="14.25" spans="1:25">
      <c r="A52" s="14">
        <v>43283</v>
      </c>
      <c r="B52" s="15" t="s">
        <v>512</v>
      </c>
      <c r="C52" s="15" t="s">
        <v>344</v>
      </c>
      <c r="D52" s="16" t="s">
        <v>513</v>
      </c>
      <c r="E52" s="16" t="s">
        <v>345</v>
      </c>
      <c r="F52" s="17" t="s">
        <v>346</v>
      </c>
      <c r="G52" s="15" t="s">
        <v>347</v>
      </c>
      <c r="H52" s="11">
        <v>2400</v>
      </c>
      <c r="I52" s="11">
        <v>15</v>
      </c>
      <c r="J52" s="15">
        <v>2415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10">
      <c r="A53" s="14">
        <v>43283</v>
      </c>
      <c r="B53" s="15" t="s">
        <v>514</v>
      </c>
      <c r="C53" s="15" t="s">
        <v>515</v>
      </c>
      <c r="D53" s="16" t="s">
        <v>513</v>
      </c>
      <c r="E53" s="16" t="s">
        <v>401</v>
      </c>
      <c r="F53" s="17" t="s">
        <v>516</v>
      </c>
      <c r="G53" s="15" t="s">
        <v>413</v>
      </c>
      <c r="H53" s="11">
        <v>980</v>
      </c>
      <c r="I53" s="11">
        <v>15</v>
      </c>
      <c r="J53" s="15">
        <v>995</v>
      </c>
    </row>
    <row r="54" spans="1:10">
      <c r="A54" s="10">
        <v>43280</v>
      </c>
      <c r="B54" s="11" t="s">
        <v>517</v>
      </c>
      <c r="C54" s="11" t="s">
        <v>518</v>
      </c>
      <c r="D54" s="12" t="s">
        <v>519</v>
      </c>
      <c r="E54" s="12" t="s">
        <v>520</v>
      </c>
      <c r="F54" s="13" t="s">
        <v>521</v>
      </c>
      <c r="G54" s="11" t="s">
        <v>378</v>
      </c>
      <c r="H54" s="11">
        <v>1600</v>
      </c>
      <c r="I54" s="11">
        <v>15</v>
      </c>
      <c r="J54" s="11">
        <v>1615</v>
      </c>
    </row>
    <row r="55" s="2" customFormat="1" spans="1:25">
      <c r="A55" s="10">
        <v>43280</v>
      </c>
      <c r="B55" s="11" t="s">
        <v>522</v>
      </c>
      <c r="C55" s="11" t="s">
        <v>523</v>
      </c>
      <c r="D55" s="12" t="s">
        <v>519</v>
      </c>
      <c r="E55" s="12" t="s">
        <v>524</v>
      </c>
      <c r="F55" s="13" t="s">
        <v>525</v>
      </c>
      <c r="G55" s="11" t="s">
        <v>373</v>
      </c>
      <c r="H55" s="11">
        <v>1800</v>
      </c>
      <c r="I55" s="11">
        <v>15</v>
      </c>
      <c r="J55" s="11">
        <v>1815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10">
      <c r="A56" s="14">
        <v>43283</v>
      </c>
      <c r="B56" s="15" t="s">
        <v>526</v>
      </c>
      <c r="C56" s="15" t="s">
        <v>349</v>
      </c>
      <c r="D56" s="16" t="s">
        <v>527</v>
      </c>
      <c r="E56" s="16" t="s">
        <v>351</v>
      </c>
      <c r="F56" s="17" t="s">
        <v>352</v>
      </c>
      <c r="G56" s="15" t="s">
        <v>347</v>
      </c>
      <c r="H56" s="11">
        <v>2140</v>
      </c>
      <c r="I56" s="11">
        <v>15</v>
      </c>
      <c r="J56" s="15">
        <v>2155</v>
      </c>
    </row>
    <row r="57" spans="1:10">
      <c r="A57" s="14">
        <v>43283</v>
      </c>
      <c r="B57" s="15" t="s">
        <v>528</v>
      </c>
      <c r="C57" s="15" t="s">
        <v>354</v>
      </c>
      <c r="D57" s="16" t="s">
        <v>527</v>
      </c>
      <c r="E57" s="16" t="s">
        <v>355</v>
      </c>
      <c r="F57" s="17" t="s">
        <v>356</v>
      </c>
      <c r="G57" s="15" t="s">
        <v>357</v>
      </c>
      <c r="H57" s="11">
        <v>860</v>
      </c>
      <c r="I57" s="11">
        <v>15</v>
      </c>
      <c r="J57" s="15">
        <v>875</v>
      </c>
    </row>
    <row r="58" ht="14.25" spans="1:25">
      <c r="A58" s="10">
        <v>43281</v>
      </c>
      <c r="B58" s="11" t="s">
        <v>529</v>
      </c>
      <c r="C58" s="11" t="s">
        <v>399</v>
      </c>
      <c r="D58" s="12" t="s">
        <v>530</v>
      </c>
      <c r="E58" s="12" t="s">
        <v>401</v>
      </c>
      <c r="F58" s="13" t="s">
        <v>402</v>
      </c>
      <c r="G58" s="11" t="s">
        <v>403</v>
      </c>
      <c r="H58" s="11">
        <v>620</v>
      </c>
      <c r="I58" s="11">
        <v>15</v>
      </c>
      <c r="J58" s="11">
        <v>635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ht="14.25" spans="1:25">
      <c r="A59" s="10">
        <v>43281</v>
      </c>
      <c r="B59" s="11" t="s">
        <v>531</v>
      </c>
      <c r="C59" s="11" t="s">
        <v>405</v>
      </c>
      <c r="D59" s="12" t="s">
        <v>530</v>
      </c>
      <c r="E59" s="12" t="s">
        <v>406</v>
      </c>
      <c r="F59" s="13" t="s">
        <v>407</v>
      </c>
      <c r="G59" s="11" t="s">
        <v>347</v>
      </c>
      <c r="H59" s="11">
        <v>990</v>
      </c>
      <c r="I59" s="11">
        <v>15</v>
      </c>
      <c r="J59" s="11">
        <v>1005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10">
      <c r="A60" s="10">
        <v>43280</v>
      </c>
      <c r="B60" s="11" t="s">
        <v>532</v>
      </c>
      <c r="C60" s="11" t="s">
        <v>533</v>
      </c>
      <c r="D60" s="12" t="s">
        <v>534</v>
      </c>
      <c r="E60" s="12" t="s">
        <v>355</v>
      </c>
      <c r="F60" s="13" t="s">
        <v>535</v>
      </c>
      <c r="G60" s="11" t="s">
        <v>373</v>
      </c>
      <c r="H60" s="11">
        <v>1070</v>
      </c>
      <c r="I60" s="11">
        <v>15</v>
      </c>
      <c r="J60" s="11">
        <v>1085</v>
      </c>
    </row>
    <row r="61" spans="1:10">
      <c r="A61" s="10">
        <v>43280</v>
      </c>
      <c r="B61" s="11" t="s">
        <v>536</v>
      </c>
      <c r="C61" s="11" t="s">
        <v>537</v>
      </c>
      <c r="D61" s="12" t="s">
        <v>534</v>
      </c>
      <c r="E61" s="12" t="s">
        <v>538</v>
      </c>
      <c r="F61" s="13" t="s">
        <v>539</v>
      </c>
      <c r="G61" s="11" t="s">
        <v>469</v>
      </c>
      <c r="H61" s="11">
        <v>1270</v>
      </c>
      <c r="I61" s="11">
        <v>15</v>
      </c>
      <c r="J61" s="11">
        <v>1285</v>
      </c>
    </row>
    <row r="62" spans="1:10">
      <c r="A62" s="10">
        <v>43280</v>
      </c>
      <c r="B62" s="11" t="s">
        <v>540</v>
      </c>
      <c r="C62" s="11" t="s">
        <v>541</v>
      </c>
      <c r="D62" s="12" t="s">
        <v>542</v>
      </c>
      <c r="E62" s="12" t="s">
        <v>543</v>
      </c>
      <c r="F62" s="13" t="s">
        <v>544</v>
      </c>
      <c r="G62" s="11" t="s">
        <v>447</v>
      </c>
      <c r="H62" s="11">
        <v>2070</v>
      </c>
      <c r="I62" s="11">
        <v>15</v>
      </c>
      <c r="J62" s="11">
        <v>2085</v>
      </c>
    </row>
    <row r="63" spans="1:10">
      <c r="A63" s="14">
        <v>43283</v>
      </c>
      <c r="B63" s="15" t="s">
        <v>545</v>
      </c>
      <c r="C63" s="15" t="s">
        <v>546</v>
      </c>
      <c r="D63" s="16" t="s">
        <v>542</v>
      </c>
      <c r="E63" s="16" t="s">
        <v>547</v>
      </c>
      <c r="F63" s="17" t="s">
        <v>548</v>
      </c>
      <c r="G63" s="15" t="s">
        <v>549</v>
      </c>
      <c r="H63" s="11">
        <v>1790</v>
      </c>
      <c r="I63" s="11">
        <v>15</v>
      </c>
      <c r="J63" s="15">
        <v>1805</v>
      </c>
    </row>
    <row r="64" spans="1:10">
      <c r="A64" s="14">
        <v>43283</v>
      </c>
      <c r="B64" s="15" t="s">
        <v>550</v>
      </c>
      <c r="C64" s="15" t="s">
        <v>551</v>
      </c>
      <c r="D64" s="16" t="s">
        <v>552</v>
      </c>
      <c r="E64" s="16" t="s">
        <v>553</v>
      </c>
      <c r="F64" s="17" t="s">
        <v>554</v>
      </c>
      <c r="G64" s="15" t="s">
        <v>378</v>
      </c>
      <c r="H64" s="11">
        <v>2060</v>
      </c>
      <c r="I64" s="11">
        <v>15</v>
      </c>
      <c r="J64" s="15">
        <v>2075</v>
      </c>
    </row>
    <row r="65" spans="1:10">
      <c r="A65" s="14">
        <v>43283</v>
      </c>
      <c r="B65" s="15" t="s">
        <v>555</v>
      </c>
      <c r="C65" s="15" t="s">
        <v>495</v>
      </c>
      <c r="D65" s="16" t="s">
        <v>552</v>
      </c>
      <c r="E65" s="16" t="s">
        <v>496</v>
      </c>
      <c r="F65" s="17" t="s">
        <v>497</v>
      </c>
      <c r="G65" s="15" t="s">
        <v>413</v>
      </c>
      <c r="H65" s="11">
        <v>2510</v>
      </c>
      <c r="I65" s="11">
        <v>15</v>
      </c>
      <c r="J65" s="15">
        <v>2525</v>
      </c>
    </row>
    <row r="66" spans="1:10">
      <c r="A66" s="10">
        <v>43280</v>
      </c>
      <c r="B66" s="11" t="s">
        <v>556</v>
      </c>
      <c r="C66" s="11" t="s">
        <v>557</v>
      </c>
      <c r="D66" s="12" t="s">
        <v>558</v>
      </c>
      <c r="E66" s="12" t="s">
        <v>559</v>
      </c>
      <c r="F66" s="13" t="s">
        <v>560</v>
      </c>
      <c r="G66" s="11" t="s">
        <v>447</v>
      </c>
      <c r="H66" s="11">
        <v>1130</v>
      </c>
      <c r="I66" s="11">
        <v>15</v>
      </c>
      <c r="J66" s="11">
        <v>1145</v>
      </c>
    </row>
    <row r="67" spans="1:10">
      <c r="A67" s="10">
        <v>43280</v>
      </c>
      <c r="B67" s="11" t="s">
        <v>561</v>
      </c>
      <c r="C67" s="11" t="s">
        <v>562</v>
      </c>
      <c r="D67" s="12" t="s">
        <v>558</v>
      </c>
      <c r="E67" s="12" t="s">
        <v>563</v>
      </c>
      <c r="F67" s="13" t="s">
        <v>564</v>
      </c>
      <c r="G67" s="11" t="s">
        <v>447</v>
      </c>
      <c r="H67" s="11">
        <v>1050</v>
      </c>
      <c r="I67" s="11">
        <v>15</v>
      </c>
      <c r="J67" s="11">
        <v>1065</v>
      </c>
    </row>
    <row r="68" spans="1:10">
      <c r="A68" s="10">
        <v>43280</v>
      </c>
      <c r="B68" s="11" t="s">
        <v>565</v>
      </c>
      <c r="C68" s="11" t="s">
        <v>562</v>
      </c>
      <c r="D68" s="12" t="s">
        <v>566</v>
      </c>
      <c r="E68" s="12" t="s">
        <v>563</v>
      </c>
      <c r="F68" s="13" t="s">
        <v>564</v>
      </c>
      <c r="G68" s="11" t="s">
        <v>447</v>
      </c>
      <c r="H68" s="11">
        <v>1050</v>
      </c>
      <c r="I68" s="11">
        <v>15</v>
      </c>
      <c r="J68" s="11">
        <v>1065</v>
      </c>
    </row>
    <row r="69" s="2" customFormat="1" spans="1:25">
      <c r="A69" s="14">
        <v>43283</v>
      </c>
      <c r="B69" s="15" t="s">
        <v>567</v>
      </c>
      <c r="C69" s="15" t="s">
        <v>568</v>
      </c>
      <c r="D69" s="16" t="s">
        <v>566</v>
      </c>
      <c r="E69" s="16" t="s">
        <v>559</v>
      </c>
      <c r="F69" s="17" t="s">
        <v>569</v>
      </c>
      <c r="G69" s="15" t="s">
        <v>347</v>
      </c>
      <c r="H69" s="11">
        <v>1500</v>
      </c>
      <c r="I69" s="11">
        <v>15</v>
      </c>
      <c r="J69" s="15">
        <v>1515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10">
      <c r="A70" s="10">
        <v>43280</v>
      </c>
      <c r="B70" s="11" t="s">
        <v>570</v>
      </c>
      <c r="C70" s="11" t="s">
        <v>479</v>
      </c>
      <c r="D70" s="12" t="s">
        <v>571</v>
      </c>
      <c r="E70" s="12" t="s">
        <v>364</v>
      </c>
      <c r="F70" s="13" t="s">
        <v>481</v>
      </c>
      <c r="G70" s="11" t="s">
        <v>378</v>
      </c>
      <c r="H70" s="11">
        <v>1810</v>
      </c>
      <c r="I70" s="11">
        <v>15</v>
      </c>
      <c r="J70" s="11">
        <v>1825</v>
      </c>
    </row>
    <row r="71" spans="1:10">
      <c r="A71" s="10">
        <v>43280</v>
      </c>
      <c r="B71" s="11" t="s">
        <v>572</v>
      </c>
      <c r="C71" s="11" t="s">
        <v>573</v>
      </c>
      <c r="D71" s="12" t="s">
        <v>571</v>
      </c>
      <c r="E71" s="12" t="s">
        <v>351</v>
      </c>
      <c r="F71" s="13" t="s">
        <v>574</v>
      </c>
      <c r="G71" s="11" t="s">
        <v>447</v>
      </c>
      <c r="H71" s="11">
        <v>1540</v>
      </c>
      <c r="I71" s="11">
        <v>15</v>
      </c>
      <c r="J71" s="11">
        <v>1555</v>
      </c>
    </row>
    <row r="72" spans="1:10">
      <c r="A72" s="14">
        <v>43283</v>
      </c>
      <c r="B72" s="15" t="s">
        <v>575</v>
      </c>
      <c r="C72" s="15" t="s">
        <v>551</v>
      </c>
      <c r="D72" s="16" t="s">
        <v>576</v>
      </c>
      <c r="E72" s="16" t="s">
        <v>553</v>
      </c>
      <c r="F72" s="17" t="s">
        <v>554</v>
      </c>
      <c r="G72" s="15" t="s">
        <v>378</v>
      </c>
      <c r="H72" s="11">
        <v>2060</v>
      </c>
      <c r="I72" s="11">
        <v>15</v>
      </c>
      <c r="J72" s="15">
        <v>2075</v>
      </c>
    </row>
    <row r="73" spans="1:10">
      <c r="A73" s="14">
        <v>43283</v>
      </c>
      <c r="B73" s="15" t="s">
        <v>577</v>
      </c>
      <c r="C73" s="15" t="s">
        <v>495</v>
      </c>
      <c r="D73" s="16" t="s">
        <v>576</v>
      </c>
      <c r="E73" s="16" t="s">
        <v>496</v>
      </c>
      <c r="F73" s="17" t="s">
        <v>497</v>
      </c>
      <c r="G73" s="15" t="s">
        <v>413</v>
      </c>
      <c r="H73" s="11">
        <v>2510</v>
      </c>
      <c r="I73" s="11">
        <v>15</v>
      </c>
      <c r="J73" s="15">
        <v>2525</v>
      </c>
    </row>
    <row r="74" spans="1:10">
      <c r="A74" s="14">
        <v>43283</v>
      </c>
      <c r="B74" s="15" t="s">
        <v>578</v>
      </c>
      <c r="C74" s="15" t="s">
        <v>461</v>
      </c>
      <c r="D74" s="16" t="s">
        <v>579</v>
      </c>
      <c r="E74" s="16" t="s">
        <v>463</v>
      </c>
      <c r="F74" s="17" t="s">
        <v>464</v>
      </c>
      <c r="G74" s="15" t="s">
        <v>347</v>
      </c>
      <c r="H74" s="11">
        <v>2190</v>
      </c>
      <c r="I74" s="11">
        <v>15</v>
      </c>
      <c r="J74" s="15">
        <v>2205</v>
      </c>
    </row>
    <row r="75" spans="1:10">
      <c r="A75" s="14">
        <v>43283</v>
      </c>
      <c r="B75" s="15" t="s">
        <v>580</v>
      </c>
      <c r="C75" s="15" t="s">
        <v>466</v>
      </c>
      <c r="D75" s="16" t="s">
        <v>579</v>
      </c>
      <c r="E75" s="16" t="s">
        <v>467</v>
      </c>
      <c r="F75" s="17" t="s">
        <v>468</v>
      </c>
      <c r="G75" s="15" t="s">
        <v>469</v>
      </c>
      <c r="H75" s="11">
        <v>1810</v>
      </c>
      <c r="I75" s="11">
        <v>15</v>
      </c>
      <c r="J75" s="15">
        <v>1825</v>
      </c>
    </row>
    <row r="76" spans="1:10">
      <c r="A76" s="10">
        <v>43281</v>
      </c>
      <c r="B76" s="11" t="s">
        <v>581</v>
      </c>
      <c r="C76" s="11" t="s">
        <v>582</v>
      </c>
      <c r="D76" s="12" t="s">
        <v>583</v>
      </c>
      <c r="E76" s="12" t="s">
        <v>584</v>
      </c>
      <c r="F76" s="13" t="s">
        <v>585</v>
      </c>
      <c r="G76" s="11" t="s">
        <v>373</v>
      </c>
      <c r="H76" s="11">
        <v>1180</v>
      </c>
      <c r="I76" s="11">
        <v>15</v>
      </c>
      <c r="J76" s="11">
        <v>1195</v>
      </c>
    </row>
    <row r="77" spans="1:10">
      <c r="A77" s="10">
        <v>43281</v>
      </c>
      <c r="B77" s="11" t="s">
        <v>586</v>
      </c>
      <c r="C77" s="11" t="s">
        <v>587</v>
      </c>
      <c r="D77" s="12" t="s">
        <v>583</v>
      </c>
      <c r="E77" s="12" t="s">
        <v>588</v>
      </c>
      <c r="F77" s="13" t="s">
        <v>589</v>
      </c>
      <c r="G77" s="11" t="s">
        <v>388</v>
      </c>
      <c r="H77" s="11">
        <v>1490</v>
      </c>
      <c r="I77" s="11">
        <v>15</v>
      </c>
      <c r="J77" s="11">
        <v>1505</v>
      </c>
    </row>
    <row r="78" spans="1:10">
      <c r="A78" s="23">
        <v>43287</v>
      </c>
      <c r="B78" s="24" t="s">
        <v>590</v>
      </c>
      <c r="C78" s="24" t="s">
        <v>591</v>
      </c>
      <c r="D78" s="25" t="s">
        <v>592</v>
      </c>
      <c r="E78" s="25" t="s">
        <v>593</v>
      </c>
      <c r="F78" s="26" t="s">
        <v>594</v>
      </c>
      <c r="G78" s="24" t="s">
        <v>366</v>
      </c>
      <c r="H78" s="11">
        <v>1760</v>
      </c>
      <c r="I78" s="24">
        <v>15</v>
      </c>
      <c r="J78" s="24">
        <v>1775</v>
      </c>
    </row>
    <row r="79" spans="1:10">
      <c r="A79" s="23">
        <v>43287</v>
      </c>
      <c r="B79" s="24" t="s">
        <v>595</v>
      </c>
      <c r="C79" s="24" t="s">
        <v>596</v>
      </c>
      <c r="D79" s="25" t="s">
        <v>592</v>
      </c>
      <c r="E79" s="25" t="s">
        <v>597</v>
      </c>
      <c r="F79" s="26" t="s">
        <v>598</v>
      </c>
      <c r="G79" s="24" t="s">
        <v>413</v>
      </c>
      <c r="H79" s="11">
        <v>2170</v>
      </c>
      <c r="I79" s="24">
        <v>15</v>
      </c>
      <c r="J79" s="24">
        <v>2185</v>
      </c>
    </row>
    <row r="80" spans="1:10">
      <c r="A80" s="10">
        <v>43280</v>
      </c>
      <c r="B80" s="11" t="s">
        <v>599</v>
      </c>
      <c r="C80" s="11" t="s">
        <v>600</v>
      </c>
      <c r="D80" s="12" t="s">
        <v>601</v>
      </c>
      <c r="E80" s="12" t="s">
        <v>364</v>
      </c>
      <c r="F80" s="13" t="s">
        <v>602</v>
      </c>
      <c r="G80" s="11" t="s">
        <v>413</v>
      </c>
      <c r="H80" s="11">
        <v>2320</v>
      </c>
      <c r="I80" s="11">
        <v>15</v>
      </c>
      <c r="J80" s="11">
        <v>2335</v>
      </c>
    </row>
    <row r="81" spans="1:10">
      <c r="A81" s="10">
        <v>43280</v>
      </c>
      <c r="B81" s="11" t="s">
        <v>603</v>
      </c>
      <c r="C81" s="11" t="s">
        <v>349</v>
      </c>
      <c r="D81" s="12" t="s">
        <v>601</v>
      </c>
      <c r="E81" s="12" t="s">
        <v>351</v>
      </c>
      <c r="F81" s="13" t="s">
        <v>352</v>
      </c>
      <c r="G81" s="11" t="s">
        <v>347</v>
      </c>
      <c r="H81" s="11">
        <v>2140</v>
      </c>
      <c r="I81" s="11">
        <v>15</v>
      </c>
      <c r="J81" s="11">
        <v>2155</v>
      </c>
    </row>
    <row r="82" spans="1:10">
      <c r="A82" s="18">
        <v>43283</v>
      </c>
      <c r="B82" s="19" t="s">
        <v>604</v>
      </c>
      <c r="C82" s="19" t="s">
        <v>429</v>
      </c>
      <c r="D82" s="20" t="s">
        <v>605</v>
      </c>
      <c r="E82" s="20" t="s">
        <v>437</v>
      </c>
      <c r="F82" s="21" t="s">
        <v>438</v>
      </c>
      <c r="G82" s="19" t="s">
        <v>347</v>
      </c>
      <c r="H82" s="22">
        <v>1620</v>
      </c>
      <c r="I82" s="22">
        <v>15</v>
      </c>
      <c r="J82" s="19">
        <v>171</v>
      </c>
    </row>
    <row r="83" ht="14.25" spans="1:25">
      <c r="A83" s="14">
        <v>43283</v>
      </c>
      <c r="B83" s="15" t="s">
        <v>606</v>
      </c>
      <c r="C83" s="15" t="s">
        <v>440</v>
      </c>
      <c r="D83" s="16" t="s">
        <v>605</v>
      </c>
      <c r="E83" s="16" t="s">
        <v>441</v>
      </c>
      <c r="F83" s="17" t="s">
        <v>607</v>
      </c>
      <c r="G83" s="15" t="s">
        <v>347</v>
      </c>
      <c r="H83" s="11">
        <v>1960</v>
      </c>
      <c r="I83" s="11">
        <v>15</v>
      </c>
      <c r="J83" s="15">
        <v>1975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ht="14.25" spans="1:25">
      <c r="A84" s="23">
        <v>43287</v>
      </c>
      <c r="B84" s="24" t="s">
        <v>608</v>
      </c>
      <c r="C84" s="24" t="s">
        <v>444</v>
      </c>
      <c r="D84" s="25" t="s">
        <v>605</v>
      </c>
      <c r="E84" s="25" t="s">
        <v>445</v>
      </c>
      <c r="F84" s="26" t="s">
        <v>609</v>
      </c>
      <c r="G84" s="24" t="s">
        <v>373</v>
      </c>
      <c r="H84" s="11">
        <v>1240</v>
      </c>
      <c r="I84" s="24">
        <v>15</v>
      </c>
      <c r="J84" s="24">
        <v>1255</v>
      </c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10">
      <c r="A85" s="10">
        <v>43280</v>
      </c>
      <c r="B85" s="11" t="s">
        <v>610</v>
      </c>
      <c r="C85" s="11" t="s">
        <v>338</v>
      </c>
      <c r="D85" s="12" t="s">
        <v>611</v>
      </c>
      <c r="E85" s="12" t="s">
        <v>340</v>
      </c>
      <c r="F85" s="13" t="s">
        <v>341</v>
      </c>
      <c r="G85" s="11" t="s">
        <v>342</v>
      </c>
      <c r="H85" s="11">
        <v>1530</v>
      </c>
      <c r="I85" s="11">
        <v>15</v>
      </c>
      <c r="J85" s="11">
        <v>1545</v>
      </c>
    </row>
    <row r="86" spans="1:10">
      <c r="A86" s="23">
        <v>43286</v>
      </c>
      <c r="B86" s="24" t="s">
        <v>612</v>
      </c>
      <c r="C86" s="24" t="s">
        <v>507</v>
      </c>
      <c r="D86" s="25" t="s">
        <v>611</v>
      </c>
      <c r="E86" s="25" t="s">
        <v>345</v>
      </c>
      <c r="F86" s="26" t="s">
        <v>508</v>
      </c>
      <c r="G86" s="24" t="s">
        <v>342</v>
      </c>
      <c r="H86" s="11">
        <v>1530</v>
      </c>
      <c r="I86" s="11">
        <v>15</v>
      </c>
      <c r="J86" s="24">
        <v>1545</v>
      </c>
    </row>
    <row r="87" spans="1:10">
      <c r="A87" s="14">
        <v>43283</v>
      </c>
      <c r="B87" s="15" t="s">
        <v>613</v>
      </c>
      <c r="C87" s="15" t="s">
        <v>614</v>
      </c>
      <c r="D87" s="16" t="s">
        <v>615</v>
      </c>
      <c r="E87" s="16" t="s">
        <v>340</v>
      </c>
      <c r="F87" s="17" t="s">
        <v>616</v>
      </c>
      <c r="G87" s="15" t="s">
        <v>347</v>
      </c>
      <c r="H87" s="11">
        <v>2400</v>
      </c>
      <c r="I87" s="11">
        <v>15</v>
      </c>
      <c r="J87" s="15">
        <v>2415</v>
      </c>
    </row>
    <row r="88" spans="1:10">
      <c r="A88" s="14">
        <v>43283</v>
      </c>
      <c r="B88" s="15" t="s">
        <v>617</v>
      </c>
      <c r="C88" s="15" t="s">
        <v>344</v>
      </c>
      <c r="D88" s="16" t="s">
        <v>615</v>
      </c>
      <c r="E88" s="16" t="s">
        <v>345</v>
      </c>
      <c r="F88" s="17" t="s">
        <v>346</v>
      </c>
      <c r="G88" s="15" t="s">
        <v>347</v>
      </c>
      <c r="H88" s="11">
        <v>2400</v>
      </c>
      <c r="I88" s="11">
        <v>15</v>
      </c>
      <c r="J88" s="15">
        <v>2415</v>
      </c>
    </row>
    <row r="89" spans="1:10">
      <c r="A89" s="10">
        <v>43280</v>
      </c>
      <c r="B89" s="11" t="s">
        <v>618</v>
      </c>
      <c r="C89" s="11" t="s">
        <v>479</v>
      </c>
      <c r="D89" s="12" t="s">
        <v>619</v>
      </c>
      <c r="E89" s="12" t="s">
        <v>364</v>
      </c>
      <c r="F89" s="13" t="s">
        <v>481</v>
      </c>
      <c r="G89" s="11" t="s">
        <v>378</v>
      </c>
      <c r="H89" s="11">
        <v>1810</v>
      </c>
      <c r="I89" s="11">
        <v>15</v>
      </c>
      <c r="J89" s="11">
        <v>1825</v>
      </c>
    </row>
    <row r="90" spans="1:10">
      <c r="A90" s="10">
        <v>43280</v>
      </c>
      <c r="B90" s="11" t="s">
        <v>620</v>
      </c>
      <c r="C90" s="11" t="s">
        <v>483</v>
      </c>
      <c r="D90" s="12" t="s">
        <v>619</v>
      </c>
      <c r="E90" s="12" t="s">
        <v>351</v>
      </c>
      <c r="F90" s="13" t="s">
        <v>484</v>
      </c>
      <c r="G90" s="11" t="s">
        <v>485</v>
      </c>
      <c r="H90" s="11">
        <v>1500</v>
      </c>
      <c r="I90" s="11">
        <v>15</v>
      </c>
      <c r="J90" s="11">
        <v>1515</v>
      </c>
    </row>
    <row r="91" s="2" customFormat="1" spans="1:25">
      <c r="A91" s="10">
        <v>43280</v>
      </c>
      <c r="B91" s="11" t="s">
        <v>621</v>
      </c>
      <c r="C91" s="11" t="s">
        <v>541</v>
      </c>
      <c r="D91" s="12" t="s">
        <v>622</v>
      </c>
      <c r="E91" s="12" t="s">
        <v>543</v>
      </c>
      <c r="F91" s="13" t="s">
        <v>544</v>
      </c>
      <c r="G91" s="11" t="s">
        <v>373</v>
      </c>
      <c r="H91" s="11">
        <v>2200</v>
      </c>
      <c r="I91" s="11">
        <v>15</v>
      </c>
      <c r="J91" s="11">
        <v>2215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4.25" spans="1:25">
      <c r="A92" s="14">
        <v>43283</v>
      </c>
      <c r="B92" s="15" t="s">
        <v>623</v>
      </c>
      <c r="C92" s="15" t="s">
        <v>546</v>
      </c>
      <c r="D92" s="16" t="s">
        <v>622</v>
      </c>
      <c r="E92" s="16" t="s">
        <v>547</v>
      </c>
      <c r="F92" s="17" t="s">
        <v>548</v>
      </c>
      <c r="G92" s="15" t="s">
        <v>549</v>
      </c>
      <c r="H92" s="11">
        <v>1790</v>
      </c>
      <c r="I92" s="11">
        <v>15</v>
      </c>
      <c r="J92" s="15">
        <v>1805</v>
      </c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ht="14.25" spans="1:25">
      <c r="A93" s="14">
        <v>43283</v>
      </c>
      <c r="B93" s="15" t="s">
        <v>624</v>
      </c>
      <c r="C93" s="15" t="s">
        <v>415</v>
      </c>
      <c r="D93" s="16" t="s">
        <v>625</v>
      </c>
      <c r="E93" s="16" t="s">
        <v>417</v>
      </c>
      <c r="F93" s="17" t="s">
        <v>418</v>
      </c>
      <c r="G93" s="15" t="s">
        <v>347</v>
      </c>
      <c r="H93" s="11">
        <v>2240</v>
      </c>
      <c r="I93" s="11">
        <v>15</v>
      </c>
      <c r="J93" s="15">
        <v>2255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10">
      <c r="A94" s="14">
        <v>43283</v>
      </c>
      <c r="B94" s="15" t="s">
        <v>626</v>
      </c>
      <c r="C94" s="15" t="s">
        <v>420</v>
      </c>
      <c r="D94" s="16" t="s">
        <v>625</v>
      </c>
      <c r="E94" s="16" t="s">
        <v>421</v>
      </c>
      <c r="F94" s="17" t="s">
        <v>422</v>
      </c>
      <c r="G94" s="15" t="s">
        <v>347</v>
      </c>
      <c r="H94" s="11">
        <v>2240</v>
      </c>
      <c r="I94" s="11">
        <v>15</v>
      </c>
      <c r="J94" s="15">
        <v>2255</v>
      </c>
    </row>
    <row r="95" spans="1:10">
      <c r="A95" s="23">
        <v>43287</v>
      </c>
      <c r="B95" s="24" t="s">
        <v>627</v>
      </c>
      <c r="C95" s="24" t="s">
        <v>490</v>
      </c>
      <c r="D95" s="25" t="s">
        <v>628</v>
      </c>
      <c r="E95" s="25" t="s">
        <v>492</v>
      </c>
      <c r="F95" s="26" t="s">
        <v>493</v>
      </c>
      <c r="G95" s="24" t="s">
        <v>388</v>
      </c>
      <c r="H95" s="11">
        <v>2080</v>
      </c>
      <c r="I95" s="24">
        <v>15</v>
      </c>
      <c r="J95" s="24">
        <v>2095</v>
      </c>
    </row>
    <row r="96" spans="1:10">
      <c r="A96" s="23">
        <v>43287</v>
      </c>
      <c r="B96" s="24" t="s">
        <v>629</v>
      </c>
      <c r="C96" s="24" t="s">
        <v>495</v>
      </c>
      <c r="D96" s="25" t="s">
        <v>628</v>
      </c>
      <c r="E96" s="25" t="s">
        <v>496</v>
      </c>
      <c r="F96" s="26" t="s">
        <v>497</v>
      </c>
      <c r="G96" s="24" t="s">
        <v>347</v>
      </c>
      <c r="H96" s="11">
        <v>2750</v>
      </c>
      <c r="I96" s="24">
        <v>15</v>
      </c>
      <c r="J96" s="24">
        <v>2765</v>
      </c>
    </row>
    <row r="97" spans="1:10">
      <c r="A97" s="10">
        <v>43280</v>
      </c>
      <c r="B97" s="11" t="s">
        <v>630</v>
      </c>
      <c r="C97" s="11" t="s">
        <v>596</v>
      </c>
      <c r="D97" s="12" t="s">
        <v>631</v>
      </c>
      <c r="E97" s="12" t="s">
        <v>597</v>
      </c>
      <c r="F97" s="13" t="s">
        <v>598</v>
      </c>
      <c r="G97" s="11" t="s">
        <v>347</v>
      </c>
      <c r="H97" s="11">
        <v>2190</v>
      </c>
      <c r="I97" s="11">
        <v>15</v>
      </c>
      <c r="J97" s="11">
        <v>2205</v>
      </c>
    </row>
    <row r="98" ht="14.25" spans="1:25">
      <c r="A98" s="14">
        <v>43297</v>
      </c>
      <c r="B98" s="15" t="s">
        <v>632</v>
      </c>
      <c r="C98" s="15" t="s">
        <v>633</v>
      </c>
      <c r="D98" s="16" t="s">
        <v>631</v>
      </c>
      <c r="E98" s="16" t="s">
        <v>401</v>
      </c>
      <c r="F98" s="17" t="s">
        <v>634</v>
      </c>
      <c r="G98" s="15" t="s">
        <v>469</v>
      </c>
      <c r="H98" s="11">
        <v>710</v>
      </c>
      <c r="I98" s="24">
        <v>15</v>
      </c>
      <c r="J98" s="15">
        <v>725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10">
      <c r="A99" s="14">
        <v>43283</v>
      </c>
      <c r="B99" s="15" t="s">
        <v>635</v>
      </c>
      <c r="C99" s="15" t="s">
        <v>551</v>
      </c>
      <c r="D99" s="16" t="s">
        <v>636</v>
      </c>
      <c r="E99" s="16" t="s">
        <v>553</v>
      </c>
      <c r="F99" s="17" t="s">
        <v>554</v>
      </c>
      <c r="G99" s="15" t="s">
        <v>378</v>
      </c>
      <c r="H99" s="11">
        <v>2060</v>
      </c>
      <c r="I99" s="11">
        <v>15</v>
      </c>
      <c r="J99" s="15">
        <v>2075</v>
      </c>
    </row>
    <row r="100" ht="14.25" spans="1:25">
      <c r="A100" s="14">
        <v>43283</v>
      </c>
      <c r="B100" s="15" t="s">
        <v>637</v>
      </c>
      <c r="C100" s="15" t="s">
        <v>495</v>
      </c>
      <c r="D100" s="16" t="s">
        <v>636</v>
      </c>
      <c r="E100" s="16" t="s">
        <v>496</v>
      </c>
      <c r="F100" s="17" t="s">
        <v>497</v>
      </c>
      <c r="G100" s="15" t="s">
        <v>413</v>
      </c>
      <c r="H100" s="11">
        <v>2510</v>
      </c>
      <c r="I100" s="11">
        <v>15</v>
      </c>
      <c r="J100" s="15">
        <v>2525</v>
      </c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10">
      <c r="A101" s="10">
        <v>43280</v>
      </c>
      <c r="B101" s="11" t="s">
        <v>638</v>
      </c>
      <c r="C101" s="11" t="s">
        <v>338</v>
      </c>
      <c r="D101" s="12" t="s">
        <v>639</v>
      </c>
      <c r="E101" s="12" t="s">
        <v>340</v>
      </c>
      <c r="F101" s="13" t="s">
        <v>341</v>
      </c>
      <c r="G101" s="11" t="s">
        <v>342</v>
      </c>
      <c r="H101" s="11">
        <v>1530</v>
      </c>
      <c r="I101" s="11">
        <v>15</v>
      </c>
      <c r="J101" s="11">
        <v>1545</v>
      </c>
    </row>
    <row r="102" spans="1:10">
      <c r="A102" s="14">
        <v>43283</v>
      </c>
      <c r="B102" s="15" t="s">
        <v>640</v>
      </c>
      <c r="C102" s="15" t="s">
        <v>344</v>
      </c>
      <c r="D102" s="16" t="s">
        <v>639</v>
      </c>
      <c r="E102" s="16" t="s">
        <v>345</v>
      </c>
      <c r="F102" s="17" t="s">
        <v>346</v>
      </c>
      <c r="G102" s="15" t="s">
        <v>413</v>
      </c>
      <c r="H102" s="11">
        <v>2380</v>
      </c>
      <c r="I102" s="11">
        <v>15</v>
      </c>
      <c r="J102" s="15">
        <v>2395</v>
      </c>
    </row>
    <row r="103" spans="1:10">
      <c r="A103" s="10">
        <v>43280</v>
      </c>
      <c r="B103" s="11" t="s">
        <v>641</v>
      </c>
      <c r="C103" s="11" t="s">
        <v>449</v>
      </c>
      <c r="D103" s="12" t="s">
        <v>642</v>
      </c>
      <c r="E103" s="12" t="s">
        <v>451</v>
      </c>
      <c r="F103" s="13" t="s">
        <v>452</v>
      </c>
      <c r="G103" s="11" t="s">
        <v>347</v>
      </c>
      <c r="H103" s="11">
        <v>1840</v>
      </c>
      <c r="I103" s="11">
        <v>15</v>
      </c>
      <c r="J103" s="11">
        <v>1855</v>
      </c>
    </row>
    <row r="104" spans="1:10">
      <c r="A104" s="14">
        <v>43283</v>
      </c>
      <c r="B104" s="15" t="s">
        <v>643</v>
      </c>
      <c r="C104" s="15" t="s">
        <v>454</v>
      </c>
      <c r="D104" s="16" t="s">
        <v>642</v>
      </c>
      <c r="E104" s="16" t="s">
        <v>455</v>
      </c>
      <c r="F104" s="17" t="s">
        <v>456</v>
      </c>
      <c r="G104" s="15" t="s">
        <v>378</v>
      </c>
      <c r="H104" s="11">
        <v>1500</v>
      </c>
      <c r="I104" s="11">
        <v>15</v>
      </c>
      <c r="J104" s="15">
        <v>1515</v>
      </c>
    </row>
    <row r="105" spans="1:10">
      <c r="A105" s="10">
        <v>43280</v>
      </c>
      <c r="B105" s="11" t="s">
        <v>644</v>
      </c>
      <c r="C105" s="11" t="s">
        <v>596</v>
      </c>
      <c r="D105" s="12" t="s">
        <v>645</v>
      </c>
      <c r="E105" s="12" t="s">
        <v>597</v>
      </c>
      <c r="F105" s="13" t="s">
        <v>598</v>
      </c>
      <c r="G105" s="11" t="s">
        <v>347</v>
      </c>
      <c r="H105" s="11">
        <v>2190</v>
      </c>
      <c r="I105" s="11">
        <v>15</v>
      </c>
      <c r="J105" s="11">
        <v>2205</v>
      </c>
    </row>
    <row r="106" ht="14.25" spans="1:25">
      <c r="A106" s="14">
        <v>43297</v>
      </c>
      <c r="B106" s="15" t="s">
        <v>646</v>
      </c>
      <c r="C106" s="15" t="s">
        <v>633</v>
      </c>
      <c r="D106" s="16" t="s">
        <v>645</v>
      </c>
      <c r="E106" s="16" t="s">
        <v>401</v>
      </c>
      <c r="F106" s="17" t="s">
        <v>634</v>
      </c>
      <c r="G106" s="15" t="s">
        <v>469</v>
      </c>
      <c r="H106" s="11">
        <v>710</v>
      </c>
      <c r="I106" s="24">
        <v>15</v>
      </c>
      <c r="J106" s="15">
        <v>725</v>
      </c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</row>
    <row r="107" spans="1:10">
      <c r="A107" s="10">
        <v>43280</v>
      </c>
      <c r="B107" s="11" t="s">
        <v>647</v>
      </c>
      <c r="C107" s="11" t="s">
        <v>648</v>
      </c>
      <c r="D107" s="12" t="s">
        <v>649</v>
      </c>
      <c r="E107" s="12" t="s">
        <v>650</v>
      </c>
      <c r="F107" s="13" t="s">
        <v>651</v>
      </c>
      <c r="G107" s="11" t="s">
        <v>347</v>
      </c>
      <c r="H107" s="11">
        <v>1460</v>
      </c>
      <c r="I107" s="11">
        <v>15</v>
      </c>
      <c r="J107" s="11">
        <v>1475</v>
      </c>
    </row>
    <row r="108" spans="1:10">
      <c r="A108" s="10">
        <v>43280</v>
      </c>
      <c r="B108" s="11" t="s">
        <v>652</v>
      </c>
      <c r="C108" s="11" t="s">
        <v>653</v>
      </c>
      <c r="D108" s="12" t="s">
        <v>649</v>
      </c>
      <c r="E108" s="12" t="s">
        <v>654</v>
      </c>
      <c r="F108" s="13" t="s">
        <v>655</v>
      </c>
      <c r="G108" s="11" t="s">
        <v>378</v>
      </c>
      <c r="H108" s="11">
        <v>1300</v>
      </c>
      <c r="I108" s="11">
        <v>15</v>
      </c>
      <c r="J108" s="11">
        <v>1315</v>
      </c>
    </row>
    <row r="109" spans="1:10">
      <c r="A109" s="10">
        <v>43280</v>
      </c>
      <c r="B109" s="11" t="s">
        <v>656</v>
      </c>
      <c r="C109" s="11" t="s">
        <v>657</v>
      </c>
      <c r="D109" s="12" t="s">
        <v>658</v>
      </c>
      <c r="E109" s="12" t="s">
        <v>659</v>
      </c>
      <c r="F109" s="13" t="s">
        <v>660</v>
      </c>
      <c r="G109" s="11" t="s">
        <v>661</v>
      </c>
      <c r="H109" s="11">
        <v>1340</v>
      </c>
      <c r="I109" s="11">
        <v>15</v>
      </c>
      <c r="J109" s="11">
        <v>1355</v>
      </c>
    </row>
    <row r="110" spans="1:10">
      <c r="A110" s="14">
        <v>43283</v>
      </c>
      <c r="B110" s="15" t="s">
        <v>662</v>
      </c>
      <c r="C110" s="15" t="s">
        <v>663</v>
      </c>
      <c r="D110" s="16" t="s">
        <v>658</v>
      </c>
      <c r="E110" s="16" t="s">
        <v>664</v>
      </c>
      <c r="F110" s="17" t="s">
        <v>665</v>
      </c>
      <c r="G110" s="15" t="s">
        <v>347</v>
      </c>
      <c r="H110" s="11">
        <v>1350</v>
      </c>
      <c r="I110" s="11">
        <v>15</v>
      </c>
      <c r="J110" s="15">
        <v>1365</v>
      </c>
    </row>
    <row r="111" s="2" customFormat="1" spans="1:25">
      <c r="A111" s="10">
        <v>43280</v>
      </c>
      <c r="B111" s="11" t="s">
        <v>666</v>
      </c>
      <c r="C111" s="11" t="s">
        <v>479</v>
      </c>
      <c r="D111" s="12" t="s">
        <v>667</v>
      </c>
      <c r="E111" s="12" t="s">
        <v>364</v>
      </c>
      <c r="F111" s="13" t="s">
        <v>481</v>
      </c>
      <c r="G111" s="11" t="s">
        <v>378</v>
      </c>
      <c r="H111" s="11">
        <v>1810</v>
      </c>
      <c r="I111" s="11">
        <v>15</v>
      </c>
      <c r="J111" s="11">
        <v>1825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10">
      <c r="A112" s="10">
        <v>43280</v>
      </c>
      <c r="B112" s="11" t="s">
        <v>668</v>
      </c>
      <c r="C112" s="11" t="s">
        <v>483</v>
      </c>
      <c r="D112" s="12" t="s">
        <v>667</v>
      </c>
      <c r="E112" s="12" t="s">
        <v>351</v>
      </c>
      <c r="F112" s="13" t="s">
        <v>484</v>
      </c>
      <c r="G112" s="11" t="s">
        <v>485</v>
      </c>
      <c r="H112" s="11">
        <v>1500</v>
      </c>
      <c r="I112" s="11">
        <v>15</v>
      </c>
      <c r="J112" s="11">
        <v>1515</v>
      </c>
    </row>
    <row r="113" spans="1:10">
      <c r="A113" s="10">
        <v>43280</v>
      </c>
      <c r="B113" s="11" t="s">
        <v>669</v>
      </c>
      <c r="C113" s="11" t="s">
        <v>541</v>
      </c>
      <c r="D113" s="12" t="s">
        <v>670</v>
      </c>
      <c r="E113" s="12" t="s">
        <v>543</v>
      </c>
      <c r="F113" s="13" t="s">
        <v>544</v>
      </c>
      <c r="G113" s="11" t="s">
        <v>447</v>
      </c>
      <c r="H113" s="11">
        <v>2070</v>
      </c>
      <c r="I113" s="11">
        <v>15</v>
      </c>
      <c r="J113" s="11">
        <v>2085</v>
      </c>
    </row>
    <row r="114" spans="1:10">
      <c r="A114" s="14">
        <v>43283</v>
      </c>
      <c r="B114" s="15" t="s">
        <v>671</v>
      </c>
      <c r="C114" s="15" t="s">
        <v>546</v>
      </c>
      <c r="D114" s="16" t="s">
        <v>670</v>
      </c>
      <c r="E114" s="16" t="s">
        <v>547</v>
      </c>
      <c r="F114" s="17" t="s">
        <v>548</v>
      </c>
      <c r="G114" s="15" t="s">
        <v>549</v>
      </c>
      <c r="H114" s="11">
        <v>1790</v>
      </c>
      <c r="I114" s="11">
        <v>15</v>
      </c>
      <c r="J114" s="15">
        <v>1805</v>
      </c>
    </row>
    <row r="115" ht="14.25" spans="1:25">
      <c r="A115" s="10">
        <v>43280</v>
      </c>
      <c r="B115" s="11" t="s">
        <v>672</v>
      </c>
      <c r="C115" s="11" t="s">
        <v>673</v>
      </c>
      <c r="D115" s="12" t="s">
        <v>674</v>
      </c>
      <c r="E115" s="12" t="s">
        <v>406</v>
      </c>
      <c r="F115" s="13" t="s">
        <v>675</v>
      </c>
      <c r="G115" s="11" t="s">
        <v>378</v>
      </c>
      <c r="H115" s="11">
        <v>910</v>
      </c>
      <c r="I115" s="11">
        <v>15</v>
      </c>
      <c r="J115" s="11">
        <v>925</v>
      </c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10">
      <c r="A116" s="14">
        <v>43283</v>
      </c>
      <c r="B116" s="15" t="s">
        <v>676</v>
      </c>
      <c r="C116" s="15" t="s">
        <v>677</v>
      </c>
      <c r="D116" s="16" t="s">
        <v>674</v>
      </c>
      <c r="E116" s="16" t="s">
        <v>401</v>
      </c>
      <c r="F116" s="17" t="s">
        <v>678</v>
      </c>
      <c r="G116" s="15" t="s">
        <v>447</v>
      </c>
      <c r="H116" s="11">
        <v>710</v>
      </c>
      <c r="I116" s="11">
        <v>15</v>
      </c>
      <c r="J116" s="15">
        <v>725</v>
      </c>
    </row>
    <row r="117" spans="1:10">
      <c r="A117" s="14">
        <v>43283</v>
      </c>
      <c r="B117" s="15" t="s">
        <v>679</v>
      </c>
      <c r="C117" s="15" t="s">
        <v>479</v>
      </c>
      <c r="D117" s="16" t="s">
        <v>680</v>
      </c>
      <c r="E117" s="16" t="s">
        <v>364</v>
      </c>
      <c r="F117" s="17" t="s">
        <v>481</v>
      </c>
      <c r="G117" s="15" t="s">
        <v>413</v>
      </c>
      <c r="H117" s="11">
        <v>2020</v>
      </c>
      <c r="I117" s="11">
        <v>15</v>
      </c>
      <c r="J117" s="15">
        <v>2035</v>
      </c>
    </row>
    <row r="118" spans="1:10">
      <c r="A118" s="14">
        <v>43283</v>
      </c>
      <c r="B118" s="15" t="s">
        <v>681</v>
      </c>
      <c r="C118" s="15" t="s">
        <v>349</v>
      </c>
      <c r="D118" s="16" t="s">
        <v>680</v>
      </c>
      <c r="E118" s="16" t="s">
        <v>351</v>
      </c>
      <c r="F118" s="17" t="s">
        <v>352</v>
      </c>
      <c r="G118" s="15" t="s">
        <v>347</v>
      </c>
      <c r="H118" s="11">
        <v>2140</v>
      </c>
      <c r="I118" s="11">
        <v>15</v>
      </c>
      <c r="J118" s="15">
        <v>2155</v>
      </c>
    </row>
    <row r="119" ht="14.25" spans="1:25">
      <c r="A119" s="14">
        <v>43283</v>
      </c>
      <c r="B119" s="15" t="s">
        <v>682</v>
      </c>
      <c r="C119" s="15" t="s">
        <v>614</v>
      </c>
      <c r="D119" s="16" t="s">
        <v>683</v>
      </c>
      <c r="E119" s="16" t="s">
        <v>340</v>
      </c>
      <c r="F119" s="17" t="s">
        <v>616</v>
      </c>
      <c r="G119" s="15" t="s">
        <v>347</v>
      </c>
      <c r="H119" s="11">
        <v>2400</v>
      </c>
      <c r="I119" s="11">
        <v>15</v>
      </c>
      <c r="J119" s="15">
        <v>2415</v>
      </c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10">
      <c r="A120" s="14">
        <v>43283</v>
      </c>
      <c r="B120" s="15" t="s">
        <v>684</v>
      </c>
      <c r="C120" s="15" t="s">
        <v>344</v>
      </c>
      <c r="D120" s="16" t="s">
        <v>683</v>
      </c>
      <c r="E120" s="16" t="s">
        <v>345</v>
      </c>
      <c r="F120" s="17" t="s">
        <v>346</v>
      </c>
      <c r="G120" s="15" t="s">
        <v>347</v>
      </c>
      <c r="H120" s="11">
        <v>2400</v>
      </c>
      <c r="I120" s="11">
        <v>15</v>
      </c>
      <c r="J120" s="15">
        <v>2415</v>
      </c>
    </row>
    <row r="121" spans="1:25">
      <c r="A121" s="10">
        <v>43280</v>
      </c>
      <c r="B121" s="11" t="s">
        <v>685</v>
      </c>
      <c r="C121" s="11" t="s">
        <v>686</v>
      </c>
      <c r="D121" s="12" t="s">
        <v>687</v>
      </c>
      <c r="E121" s="12" t="s">
        <v>688</v>
      </c>
      <c r="F121" s="13" t="s">
        <v>689</v>
      </c>
      <c r="G121" s="11" t="s">
        <v>373</v>
      </c>
      <c r="H121" s="11">
        <v>1450</v>
      </c>
      <c r="I121" s="11">
        <v>15</v>
      </c>
      <c r="J121" s="11">
        <v>1465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10">
      <c r="A122" s="10">
        <v>43280</v>
      </c>
      <c r="B122" s="11" t="s">
        <v>690</v>
      </c>
      <c r="C122" s="11" t="s">
        <v>691</v>
      </c>
      <c r="D122" s="12" t="s">
        <v>687</v>
      </c>
      <c r="E122" s="12" t="s">
        <v>692</v>
      </c>
      <c r="F122" s="13" t="s">
        <v>693</v>
      </c>
      <c r="G122" s="11" t="s">
        <v>373</v>
      </c>
      <c r="H122" s="11">
        <v>1450</v>
      </c>
      <c r="I122" s="11">
        <v>15</v>
      </c>
      <c r="J122" s="11">
        <v>1465</v>
      </c>
    </row>
    <row r="123" spans="1:10">
      <c r="A123" s="10">
        <v>43280</v>
      </c>
      <c r="B123" s="11" t="s">
        <v>694</v>
      </c>
      <c r="C123" s="11" t="s">
        <v>686</v>
      </c>
      <c r="D123" s="12" t="s">
        <v>695</v>
      </c>
      <c r="E123" s="12" t="s">
        <v>688</v>
      </c>
      <c r="F123" s="13" t="s">
        <v>689</v>
      </c>
      <c r="G123" s="11" t="s">
        <v>373</v>
      </c>
      <c r="H123" s="11">
        <v>1450</v>
      </c>
      <c r="I123" s="11">
        <v>15</v>
      </c>
      <c r="J123" s="11">
        <v>1465</v>
      </c>
    </row>
    <row r="124" spans="1:10">
      <c r="A124" s="10">
        <v>43280</v>
      </c>
      <c r="B124" s="11" t="s">
        <v>696</v>
      </c>
      <c r="C124" s="11" t="s">
        <v>691</v>
      </c>
      <c r="D124" s="12" t="s">
        <v>695</v>
      </c>
      <c r="E124" s="12" t="s">
        <v>692</v>
      </c>
      <c r="F124" s="13" t="s">
        <v>693</v>
      </c>
      <c r="G124" s="11" t="s">
        <v>373</v>
      </c>
      <c r="H124" s="11">
        <v>1450</v>
      </c>
      <c r="I124" s="11">
        <v>15</v>
      </c>
      <c r="J124" s="11">
        <v>1465</v>
      </c>
    </row>
    <row r="125" spans="1:10">
      <c r="A125" s="10">
        <v>43280</v>
      </c>
      <c r="B125" s="11" t="s">
        <v>697</v>
      </c>
      <c r="C125" s="11" t="s">
        <v>369</v>
      </c>
      <c r="D125" s="12" t="s">
        <v>698</v>
      </c>
      <c r="E125" s="12" t="s">
        <v>371</v>
      </c>
      <c r="F125" s="13" t="s">
        <v>372</v>
      </c>
      <c r="G125" s="11" t="s">
        <v>373</v>
      </c>
      <c r="H125" s="11">
        <v>1310</v>
      </c>
      <c r="I125" s="11">
        <v>15</v>
      </c>
      <c r="J125" s="11">
        <v>1325</v>
      </c>
    </row>
    <row r="126" spans="1:10">
      <c r="A126" s="10">
        <v>43280</v>
      </c>
      <c r="B126" s="11" t="s">
        <v>699</v>
      </c>
      <c r="C126" s="11" t="s">
        <v>375</v>
      </c>
      <c r="D126" s="12" t="s">
        <v>698</v>
      </c>
      <c r="E126" s="12" t="s">
        <v>376</v>
      </c>
      <c r="F126" s="13" t="s">
        <v>377</v>
      </c>
      <c r="G126" s="11" t="s">
        <v>378</v>
      </c>
      <c r="H126" s="11">
        <v>1710</v>
      </c>
      <c r="I126" s="11">
        <v>15</v>
      </c>
      <c r="J126" s="11">
        <v>1725</v>
      </c>
    </row>
    <row r="127" spans="1:10">
      <c r="A127" s="18">
        <v>43283</v>
      </c>
      <c r="B127" s="19" t="s">
        <v>700</v>
      </c>
      <c r="C127" s="19" t="s">
        <v>551</v>
      </c>
      <c r="D127" s="20" t="s">
        <v>701</v>
      </c>
      <c r="E127" s="20" t="s">
        <v>553</v>
      </c>
      <c r="F127" s="21" t="s">
        <v>554</v>
      </c>
      <c r="G127" s="19" t="s">
        <v>378</v>
      </c>
      <c r="H127" s="22">
        <v>2060</v>
      </c>
      <c r="I127" s="22">
        <v>15</v>
      </c>
      <c r="J127" s="19">
        <v>415</v>
      </c>
    </row>
    <row r="128" spans="1:10">
      <c r="A128" s="18">
        <v>43283</v>
      </c>
      <c r="B128" s="19" t="s">
        <v>702</v>
      </c>
      <c r="C128" s="19" t="s">
        <v>495</v>
      </c>
      <c r="D128" s="20" t="s">
        <v>701</v>
      </c>
      <c r="E128" s="20" t="s">
        <v>496</v>
      </c>
      <c r="F128" s="21" t="s">
        <v>497</v>
      </c>
      <c r="G128" s="19" t="s">
        <v>413</v>
      </c>
      <c r="H128" s="22">
        <v>2510</v>
      </c>
      <c r="I128" s="22">
        <v>15</v>
      </c>
      <c r="J128" s="19">
        <v>505</v>
      </c>
    </row>
    <row r="129" spans="1:10">
      <c r="A129" s="10">
        <v>43280</v>
      </c>
      <c r="B129" s="11" t="s">
        <v>703</v>
      </c>
      <c r="C129" s="11" t="s">
        <v>390</v>
      </c>
      <c r="D129" s="12" t="s">
        <v>704</v>
      </c>
      <c r="E129" s="12" t="s">
        <v>392</v>
      </c>
      <c r="F129" s="13" t="s">
        <v>393</v>
      </c>
      <c r="G129" s="11" t="s">
        <v>378</v>
      </c>
      <c r="H129" s="11">
        <v>1710</v>
      </c>
      <c r="I129" s="11">
        <v>15</v>
      </c>
      <c r="J129" s="11">
        <v>1725</v>
      </c>
    </row>
    <row r="130" s="2" customFormat="1" spans="1:25">
      <c r="A130" s="10">
        <v>43280</v>
      </c>
      <c r="B130" s="11" t="s">
        <v>705</v>
      </c>
      <c r="C130" s="11" t="s">
        <v>395</v>
      </c>
      <c r="D130" s="12" t="s">
        <v>704</v>
      </c>
      <c r="E130" s="12" t="s">
        <v>396</v>
      </c>
      <c r="F130" s="13" t="s">
        <v>397</v>
      </c>
      <c r="G130" s="11" t="s">
        <v>373</v>
      </c>
      <c r="H130" s="11">
        <v>1430</v>
      </c>
      <c r="I130" s="11">
        <v>15</v>
      </c>
      <c r="J130" s="11">
        <v>1445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4.25" spans="1:25">
      <c r="A131" s="10">
        <v>43280</v>
      </c>
      <c r="B131" s="11" t="s">
        <v>706</v>
      </c>
      <c r="C131" s="11" t="s">
        <v>399</v>
      </c>
      <c r="D131" s="12" t="s">
        <v>707</v>
      </c>
      <c r="E131" s="12" t="s">
        <v>708</v>
      </c>
      <c r="F131" s="13" t="s">
        <v>709</v>
      </c>
      <c r="G131" s="11" t="s">
        <v>388</v>
      </c>
      <c r="H131" s="11">
        <v>1920</v>
      </c>
      <c r="I131" s="11">
        <v>15</v>
      </c>
      <c r="J131" s="11">
        <v>1935</v>
      </c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10">
      <c r="A132" s="10">
        <v>43280</v>
      </c>
      <c r="B132" s="11" t="s">
        <v>710</v>
      </c>
      <c r="C132" s="11" t="s">
        <v>711</v>
      </c>
      <c r="D132" s="12" t="s">
        <v>707</v>
      </c>
      <c r="E132" s="12" t="s">
        <v>712</v>
      </c>
      <c r="F132" s="13" t="s">
        <v>713</v>
      </c>
      <c r="G132" s="11" t="s">
        <v>373</v>
      </c>
      <c r="H132" s="11">
        <v>1700</v>
      </c>
      <c r="I132" s="11">
        <v>15</v>
      </c>
      <c r="J132" s="11">
        <v>1715</v>
      </c>
    </row>
    <row r="133" spans="1:10">
      <c r="A133" s="14">
        <v>43283</v>
      </c>
      <c r="B133" s="15" t="s">
        <v>714</v>
      </c>
      <c r="C133" s="15" t="s">
        <v>380</v>
      </c>
      <c r="D133" s="16" t="s">
        <v>715</v>
      </c>
      <c r="E133" s="16" t="s">
        <v>382</v>
      </c>
      <c r="F133" s="17" t="s">
        <v>383</v>
      </c>
      <c r="G133" s="15" t="s">
        <v>347</v>
      </c>
      <c r="H133" s="11">
        <v>2320</v>
      </c>
      <c r="I133" s="11">
        <v>15</v>
      </c>
      <c r="J133" s="15">
        <v>2335</v>
      </c>
    </row>
    <row r="134" spans="1:10">
      <c r="A134" s="14">
        <v>43283</v>
      </c>
      <c r="B134" s="15" t="s">
        <v>716</v>
      </c>
      <c r="C134" s="15" t="s">
        <v>385</v>
      </c>
      <c r="D134" s="16" t="s">
        <v>715</v>
      </c>
      <c r="E134" s="16" t="s">
        <v>386</v>
      </c>
      <c r="F134" s="17" t="s">
        <v>387</v>
      </c>
      <c r="G134" s="15" t="s">
        <v>388</v>
      </c>
      <c r="H134" s="11">
        <v>1960</v>
      </c>
      <c r="I134" s="11">
        <v>15</v>
      </c>
      <c r="J134" s="15">
        <v>1975</v>
      </c>
    </row>
    <row r="135" ht="14.25" spans="1:25">
      <c r="A135" s="23">
        <v>43294</v>
      </c>
      <c r="B135" s="24" t="s">
        <v>717</v>
      </c>
      <c r="C135" s="24" t="s">
        <v>663</v>
      </c>
      <c r="D135" s="25" t="s">
        <v>718</v>
      </c>
      <c r="E135" s="25" t="s">
        <v>664</v>
      </c>
      <c r="F135" s="26" t="s">
        <v>665</v>
      </c>
      <c r="G135" s="24" t="s">
        <v>347</v>
      </c>
      <c r="H135" s="11">
        <v>1350</v>
      </c>
      <c r="I135" s="24">
        <v>15</v>
      </c>
      <c r="J135" s="24">
        <v>1365</v>
      </c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ht="14.25" spans="1:25">
      <c r="A136" s="23">
        <v>43294</v>
      </c>
      <c r="B136" s="24" t="s">
        <v>719</v>
      </c>
      <c r="C136" s="24" t="s">
        <v>657</v>
      </c>
      <c r="D136" s="25" t="s">
        <v>718</v>
      </c>
      <c r="E136" s="25" t="s">
        <v>659</v>
      </c>
      <c r="F136" s="26" t="s">
        <v>660</v>
      </c>
      <c r="G136" s="24" t="s">
        <v>373</v>
      </c>
      <c r="H136" s="11">
        <v>710</v>
      </c>
      <c r="I136" s="24">
        <v>15</v>
      </c>
      <c r="J136" s="24">
        <v>725</v>
      </c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ht="14.25" spans="1:25">
      <c r="A137" s="23">
        <v>43294</v>
      </c>
      <c r="B137" s="24" t="s">
        <v>720</v>
      </c>
      <c r="C137" s="24" t="s">
        <v>551</v>
      </c>
      <c r="D137" s="25" t="s">
        <v>721</v>
      </c>
      <c r="E137" s="25" t="s">
        <v>553</v>
      </c>
      <c r="F137" s="26" t="s">
        <v>554</v>
      </c>
      <c r="G137" s="24" t="s">
        <v>366</v>
      </c>
      <c r="H137" s="11">
        <v>1820</v>
      </c>
      <c r="I137" s="24">
        <v>15</v>
      </c>
      <c r="J137" s="24">
        <v>1835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ht="14.25" spans="1:25">
      <c r="A138" s="23">
        <v>43294</v>
      </c>
      <c r="B138" s="24" t="s">
        <v>722</v>
      </c>
      <c r="C138" s="24" t="s">
        <v>495</v>
      </c>
      <c r="D138" s="25" t="s">
        <v>721</v>
      </c>
      <c r="E138" s="25" t="s">
        <v>496</v>
      </c>
      <c r="F138" s="26" t="s">
        <v>497</v>
      </c>
      <c r="G138" s="24" t="s">
        <v>347</v>
      </c>
      <c r="H138" s="11">
        <v>2750</v>
      </c>
      <c r="I138" s="24">
        <v>15</v>
      </c>
      <c r="J138" s="24">
        <v>2765</v>
      </c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10">
      <c r="A139" s="10">
        <v>43280</v>
      </c>
      <c r="B139" s="11" t="s">
        <v>723</v>
      </c>
      <c r="C139" s="11" t="s">
        <v>541</v>
      </c>
      <c r="D139" s="12" t="s">
        <v>724</v>
      </c>
      <c r="E139" s="12" t="s">
        <v>543</v>
      </c>
      <c r="F139" s="13" t="s">
        <v>544</v>
      </c>
      <c r="G139" s="11" t="s">
        <v>447</v>
      </c>
      <c r="H139" s="11">
        <v>2070</v>
      </c>
      <c r="I139" s="11">
        <v>15</v>
      </c>
      <c r="J139" s="11">
        <v>2085</v>
      </c>
    </row>
    <row r="140" spans="1:10">
      <c r="A140" s="14">
        <v>43283</v>
      </c>
      <c r="B140" s="15" t="s">
        <v>725</v>
      </c>
      <c r="C140" s="15" t="s">
        <v>546</v>
      </c>
      <c r="D140" s="16" t="s">
        <v>724</v>
      </c>
      <c r="E140" s="16" t="s">
        <v>547</v>
      </c>
      <c r="F140" s="17" t="s">
        <v>548</v>
      </c>
      <c r="G140" s="15" t="s">
        <v>549</v>
      </c>
      <c r="H140" s="11">
        <v>1790</v>
      </c>
      <c r="I140" s="11">
        <v>15</v>
      </c>
      <c r="J140" s="15">
        <v>1805</v>
      </c>
    </row>
    <row r="141" spans="1:10">
      <c r="A141" s="23">
        <v>43287</v>
      </c>
      <c r="B141" s="24" t="s">
        <v>726</v>
      </c>
      <c r="C141" s="24" t="s">
        <v>424</v>
      </c>
      <c r="D141" s="25" t="s">
        <v>727</v>
      </c>
      <c r="E141" s="25" t="s">
        <v>728</v>
      </c>
      <c r="F141" s="26" t="s">
        <v>729</v>
      </c>
      <c r="G141" s="24" t="s">
        <v>413</v>
      </c>
      <c r="H141" s="11">
        <v>1530</v>
      </c>
      <c r="I141" s="24">
        <v>15</v>
      </c>
      <c r="J141" s="24">
        <v>1545</v>
      </c>
    </row>
    <row r="142" ht="14.25" spans="1:25">
      <c r="A142" s="23">
        <v>43287</v>
      </c>
      <c r="B142" s="24" t="s">
        <v>730</v>
      </c>
      <c r="C142" s="24" t="s">
        <v>731</v>
      </c>
      <c r="D142" s="25" t="s">
        <v>727</v>
      </c>
      <c r="E142" s="25" t="s">
        <v>437</v>
      </c>
      <c r="F142" s="26" t="s">
        <v>732</v>
      </c>
      <c r="G142" s="24" t="s">
        <v>413</v>
      </c>
      <c r="H142" s="11">
        <v>1600</v>
      </c>
      <c r="I142" s="24">
        <v>15</v>
      </c>
      <c r="J142" s="24">
        <v>1615</v>
      </c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10">
      <c r="A143" s="10">
        <v>43281</v>
      </c>
      <c r="B143" s="11" t="s">
        <v>733</v>
      </c>
      <c r="C143" s="11" t="s">
        <v>399</v>
      </c>
      <c r="D143" s="12" t="s">
        <v>734</v>
      </c>
      <c r="E143" s="12" t="s">
        <v>401</v>
      </c>
      <c r="F143" s="13" t="s">
        <v>402</v>
      </c>
      <c r="G143" s="11" t="s">
        <v>403</v>
      </c>
      <c r="H143" s="11">
        <v>620</v>
      </c>
      <c r="I143" s="11">
        <v>15</v>
      </c>
      <c r="J143" s="11">
        <v>635</v>
      </c>
    </row>
    <row r="144" spans="1:10">
      <c r="A144" s="10">
        <v>43281</v>
      </c>
      <c r="B144" s="11" t="s">
        <v>735</v>
      </c>
      <c r="C144" s="11" t="s">
        <v>405</v>
      </c>
      <c r="D144" s="12" t="s">
        <v>734</v>
      </c>
      <c r="E144" s="12" t="s">
        <v>406</v>
      </c>
      <c r="F144" s="13" t="s">
        <v>407</v>
      </c>
      <c r="G144" s="11" t="s">
        <v>347</v>
      </c>
      <c r="H144" s="11">
        <v>990</v>
      </c>
      <c r="I144" s="11">
        <v>15</v>
      </c>
      <c r="J144" s="11">
        <v>1005</v>
      </c>
    </row>
    <row r="145" spans="1:10">
      <c r="A145" s="10">
        <v>43280</v>
      </c>
      <c r="B145" s="11" t="s">
        <v>736</v>
      </c>
      <c r="C145" s="11" t="s">
        <v>369</v>
      </c>
      <c r="D145" s="12" t="s">
        <v>737</v>
      </c>
      <c r="E145" s="12" t="s">
        <v>371</v>
      </c>
      <c r="F145" s="13" t="s">
        <v>372</v>
      </c>
      <c r="G145" s="11" t="s">
        <v>373</v>
      </c>
      <c r="H145" s="11">
        <v>1310</v>
      </c>
      <c r="I145" s="11">
        <v>15</v>
      </c>
      <c r="J145" s="11">
        <v>1325</v>
      </c>
    </row>
    <row r="146" spans="1:10">
      <c r="A146" s="10">
        <v>43280</v>
      </c>
      <c r="B146" s="11" t="s">
        <v>738</v>
      </c>
      <c r="C146" s="11" t="s">
        <v>375</v>
      </c>
      <c r="D146" s="12" t="s">
        <v>737</v>
      </c>
      <c r="E146" s="12" t="s">
        <v>376</v>
      </c>
      <c r="F146" s="13" t="s">
        <v>377</v>
      </c>
      <c r="G146" s="11" t="s">
        <v>378</v>
      </c>
      <c r="H146" s="11">
        <v>1710</v>
      </c>
      <c r="I146" s="11">
        <v>15</v>
      </c>
      <c r="J146" s="11">
        <v>1725</v>
      </c>
    </row>
    <row r="147" spans="1:10">
      <c r="A147" s="14">
        <v>43283</v>
      </c>
      <c r="B147" s="15" t="s">
        <v>739</v>
      </c>
      <c r="C147" s="15" t="s">
        <v>415</v>
      </c>
      <c r="D147" s="16" t="s">
        <v>740</v>
      </c>
      <c r="E147" s="16" t="s">
        <v>417</v>
      </c>
      <c r="F147" s="17" t="s">
        <v>418</v>
      </c>
      <c r="G147" s="15" t="s">
        <v>347</v>
      </c>
      <c r="H147" s="11">
        <v>2240</v>
      </c>
      <c r="I147" s="11">
        <v>15</v>
      </c>
      <c r="J147" s="15">
        <v>2255</v>
      </c>
    </row>
    <row r="148" spans="1:10">
      <c r="A148" s="14">
        <v>43283</v>
      </c>
      <c r="B148" s="15" t="s">
        <v>741</v>
      </c>
      <c r="C148" s="15" t="s">
        <v>420</v>
      </c>
      <c r="D148" s="16" t="s">
        <v>740</v>
      </c>
      <c r="E148" s="16" t="s">
        <v>421</v>
      </c>
      <c r="F148" s="17" t="s">
        <v>422</v>
      </c>
      <c r="G148" s="15" t="s">
        <v>347</v>
      </c>
      <c r="H148" s="11">
        <v>2240</v>
      </c>
      <c r="I148" s="11">
        <v>15</v>
      </c>
      <c r="J148" s="15">
        <v>2255</v>
      </c>
    </row>
    <row r="149" spans="1:10">
      <c r="A149" s="10">
        <v>43280</v>
      </c>
      <c r="B149" s="11" t="s">
        <v>742</v>
      </c>
      <c r="C149" s="11" t="s">
        <v>338</v>
      </c>
      <c r="D149" s="12" t="s">
        <v>743</v>
      </c>
      <c r="E149" s="12" t="s">
        <v>340</v>
      </c>
      <c r="F149" s="13" t="s">
        <v>341</v>
      </c>
      <c r="G149" s="11" t="s">
        <v>342</v>
      </c>
      <c r="H149" s="11">
        <v>1530</v>
      </c>
      <c r="I149" s="11">
        <v>15</v>
      </c>
      <c r="J149" s="11">
        <v>1545</v>
      </c>
    </row>
    <row r="150" spans="1:10">
      <c r="A150" s="14">
        <v>43283</v>
      </c>
      <c r="B150" s="15" t="s">
        <v>744</v>
      </c>
      <c r="C150" s="15" t="s">
        <v>344</v>
      </c>
      <c r="D150" s="16" t="s">
        <v>743</v>
      </c>
      <c r="E150" s="16" t="s">
        <v>345</v>
      </c>
      <c r="F150" s="17" t="s">
        <v>346</v>
      </c>
      <c r="G150" s="15" t="s">
        <v>347</v>
      </c>
      <c r="H150" s="11">
        <v>2400</v>
      </c>
      <c r="I150" s="11">
        <v>15</v>
      </c>
      <c r="J150" s="15">
        <v>2415</v>
      </c>
    </row>
    <row r="151" spans="1:10">
      <c r="A151" s="10">
        <v>43280</v>
      </c>
      <c r="B151" s="11" t="s">
        <v>745</v>
      </c>
      <c r="C151" s="11" t="s">
        <v>541</v>
      </c>
      <c r="D151" s="12" t="s">
        <v>746</v>
      </c>
      <c r="E151" s="12" t="s">
        <v>543</v>
      </c>
      <c r="F151" s="13" t="s">
        <v>544</v>
      </c>
      <c r="G151" s="11" t="s">
        <v>373</v>
      </c>
      <c r="H151" s="11">
        <v>2200</v>
      </c>
      <c r="I151" s="11">
        <v>15</v>
      </c>
      <c r="J151" s="11">
        <v>2215</v>
      </c>
    </row>
    <row r="152" spans="1:10">
      <c r="A152" s="14">
        <v>43283</v>
      </c>
      <c r="B152" s="15" t="s">
        <v>747</v>
      </c>
      <c r="C152" s="15" t="s">
        <v>546</v>
      </c>
      <c r="D152" s="16" t="s">
        <v>746</v>
      </c>
      <c r="E152" s="16" t="s">
        <v>547</v>
      </c>
      <c r="F152" s="17" t="s">
        <v>548</v>
      </c>
      <c r="G152" s="15" t="s">
        <v>549</v>
      </c>
      <c r="H152" s="11">
        <v>1790</v>
      </c>
      <c r="I152" s="11">
        <v>15</v>
      </c>
      <c r="J152" s="15">
        <v>1805</v>
      </c>
    </row>
    <row r="153" spans="1:10">
      <c r="A153" s="14">
        <v>43283</v>
      </c>
      <c r="B153" s="15" t="s">
        <v>748</v>
      </c>
      <c r="C153" s="15" t="s">
        <v>490</v>
      </c>
      <c r="D153" s="16" t="s">
        <v>749</v>
      </c>
      <c r="E153" s="16" t="s">
        <v>492</v>
      </c>
      <c r="F153" s="17" t="s">
        <v>493</v>
      </c>
      <c r="G153" s="15" t="s">
        <v>347</v>
      </c>
      <c r="H153" s="11">
        <v>2720</v>
      </c>
      <c r="I153" s="11">
        <v>15</v>
      </c>
      <c r="J153" s="15">
        <v>2735</v>
      </c>
    </row>
    <row r="154" spans="1:10">
      <c r="A154" s="14">
        <v>43283</v>
      </c>
      <c r="B154" s="15" t="s">
        <v>750</v>
      </c>
      <c r="C154" s="15" t="s">
        <v>495</v>
      </c>
      <c r="D154" s="16" t="s">
        <v>749</v>
      </c>
      <c r="E154" s="16" t="s">
        <v>496</v>
      </c>
      <c r="F154" s="17" t="s">
        <v>497</v>
      </c>
      <c r="G154" s="15" t="s">
        <v>347</v>
      </c>
      <c r="H154" s="11">
        <v>2750</v>
      </c>
      <c r="I154" s="11">
        <v>15</v>
      </c>
      <c r="J154" s="15">
        <v>2765</v>
      </c>
    </row>
    <row r="155" s="2" customFormat="1" spans="1:25">
      <c r="A155" s="10">
        <v>43280</v>
      </c>
      <c r="B155" s="11" t="s">
        <v>751</v>
      </c>
      <c r="C155" s="11" t="s">
        <v>648</v>
      </c>
      <c r="D155" s="12" t="s">
        <v>752</v>
      </c>
      <c r="E155" s="12" t="s">
        <v>650</v>
      </c>
      <c r="F155" s="13" t="s">
        <v>651</v>
      </c>
      <c r="G155" s="11" t="s">
        <v>347</v>
      </c>
      <c r="H155" s="11">
        <v>1460</v>
      </c>
      <c r="I155" s="11">
        <v>15</v>
      </c>
      <c r="J155" s="11">
        <v>1475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4.25" spans="1:25">
      <c r="A156" s="10">
        <v>43280</v>
      </c>
      <c r="B156" s="11" t="s">
        <v>753</v>
      </c>
      <c r="C156" s="11" t="s">
        <v>653</v>
      </c>
      <c r="D156" s="12" t="s">
        <v>752</v>
      </c>
      <c r="E156" s="12" t="s">
        <v>654</v>
      </c>
      <c r="F156" s="13" t="s">
        <v>655</v>
      </c>
      <c r="G156" s="11" t="s">
        <v>378</v>
      </c>
      <c r="H156" s="11">
        <v>1300</v>
      </c>
      <c r="I156" s="11">
        <v>15</v>
      </c>
      <c r="J156" s="11">
        <v>1315</v>
      </c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10">
      <c r="A157" s="10">
        <v>43281</v>
      </c>
      <c r="B157" s="11" t="s">
        <v>754</v>
      </c>
      <c r="C157" s="11" t="s">
        <v>582</v>
      </c>
      <c r="D157" s="12" t="s">
        <v>755</v>
      </c>
      <c r="E157" s="12" t="s">
        <v>584</v>
      </c>
      <c r="F157" s="13" t="s">
        <v>585</v>
      </c>
      <c r="G157" s="11" t="s">
        <v>373</v>
      </c>
      <c r="H157" s="11">
        <v>1180</v>
      </c>
      <c r="I157" s="11">
        <v>15</v>
      </c>
      <c r="J157" s="11">
        <v>1195</v>
      </c>
    </row>
    <row r="158" spans="1:10">
      <c r="A158" s="10">
        <v>43281</v>
      </c>
      <c r="B158" s="11" t="s">
        <v>756</v>
      </c>
      <c r="C158" s="11" t="s">
        <v>587</v>
      </c>
      <c r="D158" s="12" t="s">
        <v>755</v>
      </c>
      <c r="E158" s="12" t="s">
        <v>588</v>
      </c>
      <c r="F158" s="13" t="s">
        <v>589</v>
      </c>
      <c r="G158" s="11" t="s">
        <v>388</v>
      </c>
      <c r="H158" s="11">
        <v>1490</v>
      </c>
      <c r="I158" s="11">
        <v>15</v>
      </c>
      <c r="J158" s="11">
        <v>1505</v>
      </c>
    </row>
    <row r="159" ht="14.25" spans="1:25">
      <c r="A159" s="10">
        <v>43280</v>
      </c>
      <c r="B159" s="11" t="s">
        <v>757</v>
      </c>
      <c r="C159" s="11" t="s">
        <v>354</v>
      </c>
      <c r="D159" s="12" t="s">
        <v>758</v>
      </c>
      <c r="E159" s="12" t="s">
        <v>355</v>
      </c>
      <c r="F159" s="13" t="s">
        <v>356</v>
      </c>
      <c r="G159" s="11" t="s">
        <v>357</v>
      </c>
      <c r="H159" s="11">
        <v>860</v>
      </c>
      <c r="I159" s="11">
        <v>15</v>
      </c>
      <c r="J159" s="11">
        <v>875</v>
      </c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ht="14.25" spans="1:25">
      <c r="A160" s="14">
        <v>43283</v>
      </c>
      <c r="B160" s="15" t="s">
        <v>759</v>
      </c>
      <c r="C160" s="15" t="s">
        <v>349</v>
      </c>
      <c r="D160" s="16" t="s">
        <v>758</v>
      </c>
      <c r="E160" s="16" t="s">
        <v>351</v>
      </c>
      <c r="F160" s="17" t="s">
        <v>352</v>
      </c>
      <c r="G160" s="15" t="s">
        <v>347</v>
      </c>
      <c r="H160" s="11">
        <v>2140</v>
      </c>
      <c r="I160" s="11">
        <v>15</v>
      </c>
      <c r="J160" s="15">
        <v>2155</v>
      </c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="2" customFormat="1" spans="1:25">
      <c r="A161" s="10">
        <v>43280</v>
      </c>
      <c r="B161" s="11" t="s">
        <v>760</v>
      </c>
      <c r="C161" s="11" t="s">
        <v>648</v>
      </c>
      <c r="D161" s="12" t="s">
        <v>761</v>
      </c>
      <c r="E161" s="12" t="s">
        <v>650</v>
      </c>
      <c r="F161" s="13" t="s">
        <v>651</v>
      </c>
      <c r="G161" s="11" t="s">
        <v>347</v>
      </c>
      <c r="H161" s="11">
        <v>1460</v>
      </c>
      <c r="I161" s="11">
        <v>15</v>
      </c>
      <c r="J161" s="11">
        <v>1475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10">
      <c r="A162" s="10">
        <v>43280</v>
      </c>
      <c r="B162" s="11" t="s">
        <v>762</v>
      </c>
      <c r="C162" s="11" t="s">
        <v>653</v>
      </c>
      <c r="D162" s="12" t="s">
        <v>761</v>
      </c>
      <c r="E162" s="12" t="s">
        <v>654</v>
      </c>
      <c r="F162" s="13" t="s">
        <v>655</v>
      </c>
      <c r="G162" s="11" t="s">
        <v>378</v>
      </c>
      <c r="H162" s="11">
        <v>1300</v>
      </c>
      <c r="I162" s="11">
        <v>15</v>
      </c>
      <c r="J162" s="11">
        <v>1315</v>
      </c>
    </row>
    <row r="163" spans="1:10">
      <c r="A163" s="23">
        <v>43296</v>
      </c>
      <c r="B163" s="24" t="s">
        <v>763</v>
      </c>
      <c r="C163" s="24" t="s">
        <v>764</v>
      </c>
      <c r="D163" s="25" t="s">
        <v>765</v>
      </c>
      <c r="E163" s="25" t="s">
        <v>766</v>
      </c>
      <c r="F163" s="26" t="s">
        <v>767</v>
      </c>
      <c r="G163" s="24" t="s">
        <v>366</v>
      </c>
      <c r="H163" s="11">
        <v>780</v>
      </c>
      <c r="I163" s="24">
        <v>15</v>
      </c>
      <c r="J163" s="24">
        <v>795</v>
      </c>
    </row>
    <row r="164" spans="1:10">
      <c r="A164" s="23">
        <v>43296</v>
      </c>
      <c r="B164" s="24" t="s">
        <v>768</v>
      </c>
      <c r="C164" s="24" t="s">
        <v>769</v>
      </c>
      <c r="D164" s="25" t="s">
        <v>765</v>
      </c>
      <c r="E164" s="25" t="s">
        <v>770</v>
      </c>
      <c r="F164" s="26" t="s">
        <v>771</v>
      </c>
      <c r="G164" s="24" t="s">
        <v>373</v>
      </c>
      <c r="H164" s="11">
        <v>1040</v>
      </c>
      <c r="I164" s="24">
        <v>15</v>
      </c>
      <c r="J164" s="24">
        <v>1055</v>
      </c>
    </row>
    <row r="165" spans="1:10">
      <c r="A165" s="10">
        <v>43281</v>
      </c>
      <c r="B165" s="11" t="s">
        <v>772</v>
      </c>
      <c r="C165" s="11" t="s">
        <v>479</v>
      </c>
      <c r="D165" s="12" t="s">
        <v>773</v>
      </c>
      <c r="E165" s="12" t="s">
        <v>364</v>
      </c>
      <c r="F165" s="13" t="s">
        <v>481</v>
      </c>
      <c r="G165" s="11" t="s">
        <v>413</v>
      </c>
      <c r="H165" s="11">
        <v>2020</v>
      </c>
      <c r="I165" s="11">
        <v>15</v>
      </c>
      <c r="J165" s="11">
        <v>2035</v>
      </c>
    </row>
    <row r="166" spans="1:10">
      <c r="A166" s="10">
        <v>43280</v>
      </c>
      <c r="B166" s="11" t="s">
        <v>774</v>
      </c>
      <c r="C166" s="11" t="s">
        <v>573</v>
      </c>
      <c r="D166" s="12" t="s">
        <v>773</v>
      </c>
      <c r="E166" s="12" t="s">
        <v>351</v>
      </c>
      <c r="F166" s="13" t="s">
        <v>574</v>
      </c>
      <c r="G166" s="11" t="s">
        <v>357</v>
      </c>
      <c r="H166" s="11">
        <v>1430</v>
      </c>
      <c r="I166" s="11">
        <v>15</v>
      </c>
      <c r="J166" s="11">
        <v>1445</v>
      </c>
    </row>
    <row r="167" ht="14.25" spans="1:25">
      <c r="A167" s="10">
        <v>43280</v>
      </c>
      <c r="B167" s="11" t="s">
        <v>775</v>
      </c>
      <c r="C167" s="11" t="s">
        <v>776</v>
      </c>
      <c r="D167" s="12" t="s">
        <v>777</v>
      </c>
      <c r="E167" s="12" t="s">
        <v>376</v>
      </c>
      <c r="F167" s="13" t="s">
        <v>778</v>
      </c>
      <c r="G167" s="11" t="s">
        <v>347</v>
      </c>
      <c r="H167" s="11">
        <v>2020</v>
      </c>
      <c r="I167" s="11">
        <v>15</v>
      </c>
      <c r="J167" s="11">
        <v>2035</v>
      </c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10">
      <c r="A168" s="14">
        <v>43283</v>
      </c>
      <c r="B168" s="15" t="s">
        <v>779</v>
      </c>
      <c r="C168" s="15" t="s">
        <v>780</v>
      </c>
      <c r="D168" s="16" t="s">
        <v>777</v>
      </c>
      <c r="E168" s="16" t="s">
        <v>371</v>
      </c>
      <c r="F168" s="17" t="s">
        <v>781</v>
      </c>
      <c r="G168" s="15" t="s">
        <v>373</v>
      </c>
      <c r="H168" s="11">
        <v>1310</v>
      </c>
      <c r="I168" s="11">
        <v>15</v>
      </c>
      <c r="J168" s="15">
        <v>1325</v>
      </c>
    </row>
    <row r="169" spans="1:10">
      <c r="A169" s="10">
        <v>43280</v>
      </c>
      <c r="B169" s="11" t="s">
        <v>782</v>
      </c>
      <c r="C169" s="11" t="s">
        <v>362</v>
      </c>
      <c r="D169" s="12" t="s">
        <v>783</v>
      </c>
      <c r="E169" s="12" t="s">
        <v>364</v>
      </c>
      <c r="F169" s="13" t="s">
        <v>365</v>
      </c>
      <c r="G169" s="11" t="s">
        <v>366</v>
      </c>
      <c r="H169" s="11">
        <v>1810</v>
      </c>
      <c r="I169" s="11">
        <v>15</v>
      </c>
      <c r="J169" s="11">
        <v>1825</v>
      </c>
    </row>
    <row r="170" spans="1:10">
      <c r="A170" s="14">
        <v>43283</v>
      </c>
      <c r="B170" s="15" t="s">
        <v>784</v>
      </c>
      <c r="C170" s="15" t="s">
        <v>349</v>
      </c>
      <c r="D170" s="16" t="s">
        <v>783</v>
      </c>
      <c r="E170" s="16" t="s">
        <v>351</v>
      </c>
      <c r="F170" s="17" t="s">
        <v>352</v>
      </c>
      <c r="G170" s="15" t="s">
        <v>347</v>
      </c>
      <c r="H170" s="11">
        <v>2140</v>
      </c>
      <c r="I170" s="11">
        <v>15</v>
      </c>
      <c r="J170" s="15">
        <v>2155</v>
      </c>
    </row>
    <row r="171" spans="1:10">
      <c r="A171" s="14">
        <v>43283</v>
      </c>
      <c r="B171" s="15" t="s">
        <v>785</v>
      </c>
      <c r="C171" s="15" t="s">
        <v>551</v>
      </c>
      <c r="D171" s="16" t="s">
        <v>786</v>
      </c>
      <c r="E171" s="16" t="s">
        <v>553</v>
      </c>
      <c r="F171" s="17" t="s">
        <v>554</v>
      </c>
      <c r="G171" s="15" t="s">
        <v>378</v>
      </c>
      <c r="H171" s="11">
        <v>2060</v>
      </c>
      <c r="I171" s="11">
        <v>15</v>
      </c>
      <c r="J171" s="15">
        <v>2075</v>
      </c>
    </row>
    <row r="172" ht="14.25" spans="1:25">
      <c r="A172" s="14">
        <v>43283</v>
      </c>
      <c r="B172" s="15" t="s">
        <v>787</v>
      </c>
      <c r="C172" s="15" t="s">
        <v>495</v>
      </c>
      <c r="D172" s="16" t="s">
        <v>786</v>
      </c>
      <c r="E172" s="16" t="s">
        <v>496</v>
      </c>
      <c r="F172" s="17" t="s">
        <v>497</v>
      </c>
      <c r="G172" s="15" t="s">
        <v>413</v>
      </c>
      <c r="H172" s="11">
        <v>2510</v>
      </c>
      <c r="I172" s="11">
        <v>15</v>
      </c>
      <c r="J172" s="15">
        <v>2525</v>
      </c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10">
      <c r="A173" s="10">
        <v>43280</v>
      </c>
      <c r="B173" s="11" t="s">
        <v>788</v>
      </c>
      <c r="C173" s="11" t="s">
        <v>362</v>
      </c>
      <c r="D173" s="12" t="s">
        <v>789</v>
      </c>
      <c r="E173" s="12" t="s">
        <v>364</v>
      </c>
      <c r="F173" s="13" t="s">
        <v>365</v>
      </c>
      <c r="G173" s="11" t="s">
        <v>366</v>
      </c>
      <c r="H173" s="11">
        <v>1810</v>
      </c>
      <c r="I173" s="11">
        <v>15</v>
      </c>
      <c r="J173" s="11">
        <v>1825</v>
      </c>
    </row>
    <row r="174" spans="1:10">
      <c r="A174" s="14">
        <v>43283</v>
      </c>
      <c r="B174" s="15" t="s">
        <v>790</v>
      </c>
      <c r="C174" s="15" t="s">
        <v>349</v>
      </c>
      <c r="D174" s="16" t="s">
        <v>789</v>
      </c>
      <c r="E174" s="16" t="s">
        <v>351</v>
      </c>
      <c r="F174" s="17" t="s">
        <v>352</v>
      </c>
      <c r="G174" s="15" t="s">
        <v>347</v>
      </c>
      <c r="H174" s="11">
        <v>2140</v>
      </c>
      <c r="I174" s="11">
        <v>15</v>
      </c>
      <c r="J174" s="15">
        <v>2155</v>
      </c>
    </row>
    <row r="175" spans="1:10">
      <c r="A175" s="30">
        <v>43285</v>
      </c>
      <c r="B175" s="31" t="s">
        <v>791</v>
      </c>
      <c r="C175" s="31" t="s">
        <v>362</v>
      </c>
      <c r="D175" s="32" t="s">
        <v>792</v>
      </c>
      <c r="E175" s="32" t="s">
        <v>364</v>
      </c>
      <c r="F175" s="33" t="s">
        <v>365</v>
      </c>
      <c r="G175" s="31" t="s">
        <v>378</v>
      </c>
      <c r="H175" s="11">
        <v>1930</v>
      </c>
      <c r="I175" s="11">
        <v>15</v>
      </c>
      <c r="J175" s="31">
        <v>1945</v>
      </c>
    </row>
    <row r="176" spans="1:10">
      <c r="A176" s="30">
        <v>43285</v>
      </c>
      <c r="B176" s="31" t="s">
        <v>793</v>
      </c>
      <c r="C176" s="31" t="s">
        <v>573</v>
      </c>
      <c r="D176" s="32" t="s">
        <v>792</v>
      </c>
      <c r="E176" s="32" t="s">
        <v>351</v>
      </c>
      <c r="F176" s="33" t="s">
        <v>794</v>
      </c>
      <c r="G176" s="31" t="s">
        <v>447</v>
      </c>
      <c r="H176" s="11">
        <v>1540</v>
      </c>
      <c r="I176" s="11">
        <v>15</v>
      </c>
      <c r="J176" s="31">
        <v>1555</v>
      </c>
    </row>
    <row r="177" spans="1:10">
      <c r="A177" s="10">
        <v>43280</v>
      </c>
      <c r="B177" s="11" t="s">
        <v>795</v>
      </c>
      <c r="C177" s="11" t="s">
        <v>399</v>
      </c>
      <c r="D177" s="12" t="s">
        <v>796</v>
      </c>
      <c r="E177" s="12" t="s">
        <v>708</v>
      </c>
      <c r="F177" s="13" t="s">
        <v>709</v>
      </c>
      <c r="G177" s="11" t="s">
        <v>388</v>
      </c>
      <c r="H177" s="11">
        <v>1920</v>
      </c>
      <c r="I177" s="11">
        <v>15</v>
      </c>
      <c r="J177" s="11">
        <v>1935</v>
      </c>
    </row>
    <row r="178" spans="1:10">
      <c r="A178" s="10">
        <v>43280</v>
      </c>
      <c r="B178" s="11" t="s">
        <v>797</v>
      </c>
      <c r="C178" s="11" t="s">
        <v>711</v>
      </c>
      <c r="D178" s="12" t="s">
        <v>796</v>
      </c>
      <c r="E178" s="12" t="s">
        <v>712</v>
      </c>
      <c r="F178" s="13" t="s">
        <v>713</v>
      </c>
      <c r="G178" s="11" t="s">
        <v>373</v>
      </c>
      <c r="H178" s="11">
        <v>1700</v>
      </c>
      <c r="I178" s="11">
        <v>15</v>
      </c>
      <c r="J178" s="11">
        <v>1715</v>
      </c>
    </row>
    <row r="179" spans="1:10">
      <c r="A179" s="10">
        <v>43280</v>
      </c>
      <c r="B179" s="11" t="s">
        <v>798</v>
      </c>
      <c r="C179" s="11" t="s">
        <v>395</v>
      </c>
      <c r="D179" s="12" t="s">
        <v>799</v>
      </c>
      <c r="E179" s="12" t="s">
        <v>396</v>
      </c>
      <c r="F179" s="13" t="s">
        <v>397</v>
      </c>
      <c r="G179" s="11" t="s">
        <v>403</v>
      </c>
      <c r="H179" s="11">
        <v>1340</v>
      </c>
      <c r="I179" s="11">
        <v>15</v>
      </c>
      <c r="J179" s="11">
        <v>1355</v>
      </c>
    </row>
    <row r="180" spans="1:10">
      <c r="A180" s="10">
        <v>43280</v>
      </c>
      <c r="B180" s="11" t="s">
        <v>800</v>
      </c>
      <c r="C180" s="11" t="s">
        <v>390</v>
      </c>
      <c r="D180" s="12" t="s">
        <v>799</v>
      </c>
      <c r="E180" s="12" t="s">
        <v>392</v>
      </c>
      <c r="F180" s="13" t="s">
        <v>393</v>
      </c>
      <c r="G180" s="11" t="s">
        <v>373</v>
      </c>
      <c r="H180" s="11">
        <v>1430</v>
      </c>
      <c r="I180" s="11">
        <v>15</v>
      </c>
      <c r="J180" s="11">
        <v>1445</v>
      </c>
    </row>
    <row r="181" spans="1:10">
      <c r="A181" s="10">
        <v>43280</v>
      </c>
      <c r="B181" s="11" t="s">
        <v>801</v>
      </c>
      <c r="C181" s="11" t="s">
        <v>471</v>
      </c>
      <c r="D181" s="12" t="s">
        <v>802</v>
      </c>
      <c r="E181" s="12" t="s">
        <v>473</v>
      </c>
      <c r="F181" s="13" t="s">
        <v>474</v>
      </c>
      <c r="G181" s="11" t="s">
        <v>366</v>
      </c>
      <c r="H181" s="11">
        <v>1850</v>
      </c>
      <c r="I181" s="11">
        <v>15</v>
      </c>
      <c r="J181" s="11">
        <v>1865</v>
      </c>
    </row>
    <row r="182" spans="1:10">
      <c r="A182" s="14">
        <v>43283</v>
      </c>
      <c r="B182" s="15" t="s">
        <v>803</v>
      </c>
      <c r="C182" s="15" t="s">
        <v>476</v>
      </c>
      <c r="D182" s="16" t="s">
        <v>802</v>
      </c>
      <c r="E182" s="16" t="s">
        <v>401</v>
      </c>
      <c r="F182" s="17" t="s">
        <v>477</v>
      </c>
      <c r="G182" s="15" t="s">
        <v>413</v>
      </c>
      <c r="H182" s="11">
        <v>980</v>
      </c>
      <c r="I182" s="11">
        <v>15</v>
      </c>
      <c r="J182" s="15">
        <v>995</v>
      </c>
    </row>
    <row r="183" ht="14.25" spans="1:25">
      <c r="A183" s="10">
        <v>43280</v>
      </c>
      <c r="B183" s="11" t="s">
        <v>804</v>
      </c>
      <c r="C183" s="11" t="s">
        <v>479</v>
      </c>
      <c r="D183" s="12" t="s">
        <v>805</v>
      </c>
      <c r="E183" s="12" t="s">
        <v>364</v>
      </c>
      <c r="F183" s="13" t="s">
        <v>481</v>
      </c>
      <c r="G183" s="11" t="s">
        <v>378</v>
      </c>
      <c r="H183" s="11">
        <v>1810</v>
      </c>
      <c r="I183" s="11">
        <v>15</v>
      </c>
      <c r="J183" s="11">
        <v>1825</v>
      </c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10">
      <c r="A184" s="10">
        <v>43280</v>
      </c>
      <c r="B184" s="11" t="s">
        <v>806</v>
      </c>
      <c r="C184" s="11" t="s">
        <v>483</v>
      </c>
      <c r="D184" s="12" t="s">
        <v>805</v>
      </c>
      <c r="E184" s="12" t="s">
        <v>351</v>
      </c>
      <c r="F184" s="13" t="s">
        <v>484</v>
      </c>
      <c r="G184" s="11" t="s">
        <v>485</v>
      </c>
      <c r="H184" s="11">
        <v>1500</v>
      </c>
      <c r="I184" s="11">
        <v>15</v>
      </c>
      <c r="J184" s="11">
        <v>1515</v>
      </c>
    </row>
    <row r="185" spans="1:10">
      <c r="A185" s="23">
        <v>43287</v>
      </c>
      <c r="B185" s="24" t="s">
        <v>807</v>
      </c>
      <c r="C185" s="24" t="s">
        <v>582</v>
      </c>
      <c r="D185" s="25" t="s">
        <v>808</v>
      </c>
      <c r="E185" s="25" t="s">
        <v>584</v>
      </c>
      <c r="F185" s="26" t="s">
        <v>585</v>
      </c>
      <c r="G185" s="24" t="s">
        <v>373</v>
      </c>
      <c r="H185" s="11">
        <v>1180</v>
      </c>
      <c r="I185" s="24">
        <v>15</v>
      </c>
      <c r="J185" s="24">
        <v>1195</v>
      </c>
    </row>
    <row r="186" spans="1:10">
      <c r="A186" s="23">
        <v>43287</v>
      </c>
      <c r="B186" s="24" t="s">
        <v>809</v>
      </c>
      <c r="C186" s="24" t="s">
        <v>587</v>
      </c>
      <c r="D186" s="25" t="s">
        <v>808</v>
      </c>
      <c r="E186" s="25" t="s">
        <v>588</v>
      </c>
      <c r="F186" s="26" t="s">
        <v>589</v>
      </c>
      <c r="G186" s="24" t="s">
        <v>378</v>
      </c>
      <c r="H186" s="11">
        <v>1620</v>
      </c>
      <c r="I186" s="24">
        <v>15</v>
      </c>
      <c r="J186" s="24">
        <v>1635</v>
      </c>
    </row>
    <row r="187" ht="14.25" spans="1:25">
      <c r="A187" s="10">
        <v>43280</v>
      </c>
      <c r="B187" s="11" t="s">
        <v>810</v>
      </c>
      <c r="C187" s="11" t="s">
        <v>471</v>
      </c>
      <c r="D187" s="12" t="s">
        <v>811</v>
      </c>
      <c r="E187" s="12" t="s">
        <v>812</v>
      </c>
      <c r="F187" s="13" t="s">
        <v>813</v>
      </c>
      <c r="G187" s="11" t="s">
        <v>388</v>
      </c>
      <c r="H187" s="11">
        <v>1130</v>
      </c>
      <c r="I187" s="11">
        <v>15</v>
      </c>
      <c r="J187" s="11">
        <v>1145</v>
      </c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10">
      <c r="A188" s="10">
        <v>43280</v>
      </c>
      <c r="B188" s="11" t="s">
        <v>814</v>
      </c>
      <c r="C188" s="11" t="s">
        <v>815</v>
      </c>
      <c r="D188" s="12" t="s">
        <v>811</v>
      </c>
      <c r="E188" s="12" t="s">
        <v>816</v>
      </c>
      <c r="F188" s="13" t="s">
        <v>817</v>
      </c>
      <c r="G188" s="11" t="s">
        <v>373</v>
      </c>
      <c r="H188" s="11">
        <v>950</v>
      </c>
      <c r="I188" s="11">
        <v>15</v>
      </c>
      <c r="J188" s="11">
        <v>965</v>
      </c>
    </row>
    <row r="189" spans="1:10">
      <c r="A189" s="10">
        <v>43280</v>
      </c>
      <c r="B189" s="11" t="s">
        <v>818</v>
      </c>
      <c r="C189" s="11" t="s">
        <v>686</v>
      </c>
      <c r="D189" s="12" t="s">
        <v>819</v>
      </c>
      <c r="E189" s="12" t="s">
        <v>688</v>
      </c>
      <c r="F189" s="13" t="s">
        <v>689</v>
      </c>
      <c r="G189" s="11" t="s">
        <v>373</v>
      </c>
      <c r="H189" s="11">
        <v>1450</v>
      </c>
      <c r="I189" s="11">
        <v>15</v>
      </c>
      <c r="J189" s="11">
        <v>1465</v>
      </c>
    </row>
    <row r="190" spans="1:10">
      <c r="A190" s="10">
        <v>43280</v>
      </c>
      <c r="B190" s="11" t="s">
        <v>820</v>
      </c>
      <c r="C190" s="11" t="s">
        <v>691</v>
      </c>
      <c r="D190" s="12" t="s">
        <v>819</v>
      </c>
      <c r="E190" s="12" t="s">
        <v>692</v>
      </c>
      <c r="F190" s="13" t="s">
        <v>693</v>
      </c>
      <c r="G190" s="11" t="s">
        <v>373</v>
      </c>
      <c r="H190" s="11">
        <v>1450</v>
      </c>
      <c r="I190" s="11">
        <v>15</v>
      </c>
      <c r="J190" s="11">
        <v>1465</v>
      </c>
    </row>
    <row r="191" spans="1:10">
      <c r="A191" s="10">
        <v>43280</v>
      </c>
      <c r="B191" s="11" t="s">
        <v>821</v>
      </c>
      <c r="C191" s="11" t="s">
        <v>479</v>
      </c>
      <c r="D191" s="12" t="s">
        <v>822</v>
      </c>
      <c r="E191" s="12" t="s">
        <v>364</v>
      </c>
      <c r="F191" s="13" t="s">
        <v>481</v>
      </c>
      <c r="G191" s="11" t="s">
        <v>378</v>
      </c>
      <c r="H191" s="11">
        <v>1810</v>
      </c>
      <c r="I191" s="11">
        <v>15</v>
      </c>
      <c r="J191" s="11">
        <v>1825</v>
      </c>
    </row>
    <row r="192" ht="14.25" spans="1:25">
      <c r="A192" s="10">
        <v>43280</v>
      </c>
      <c r="B192" s="11" t="s">
        <v>823</v>
      </c>
      <c r="C192" s="11" t="s">
        <v>573</v>
      </c>
      <c r="D192" s="12" t="s">
        <v>822</v>
      </c>
      <c r="E192" s="12" t="s">
        <v>351</v>
      </c>
      <c r="F192" s="13" t="s">
        <v>574</v>
      </c>
      <c r="G192" s="11" t="s">
        <v>357</v>
      </c>
      <c r="H192" s="11">
        <v>1430</v>
      </c>
      <c r="I192" s="11">
        <v>15</v>
      </c>
      <c r="J192" s="11">
        <v>1445</v>
      </c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ht="14.25" spans="1:25">
      <c r="A193" s="10">
        <v>43280</v>
      </c>
      <c r="B193" s="11" t="s">
        <v>824</v>
      </c>
      <c r="C193" s="11" t="s">
        <v>362</v>
      </c>
      <c r="D193" s="12" t="s">
        <v>825</v>
      </c>
      <c r="E193" s="12" t="s">
        <v>364</v>
      </c>
      <c r="F193" s="13" t="s">
        <v>826</v>
      </c>
      <c r="G193" s="11" t="s">
        <v>366</v>
      </c>
      <c r="H193" s="11">
        <v>1810</v>
      </c>
      <c r="I193" s="11">
        <v>15</v>
      </c>
      <c r="J193" s="11">
        <v>1825</v>
      </c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="2" customFormat="1" spans="1:25">
      <c r="A194" s="10">
        <v>43280</v>
      </c>
      <c r="B194" s="11" t="s">
        <v>827</v>
      </c>
      <c r="C194" s="11" t="s">
        <v>349</v>
      </c>
      <c r="D194" s="12" t="s">
        <v>825</v>
      </c>
      <c r="E194" s="12" t="s">
        <v>351</v>
      </c>
      <c r="F194" s="13" t="s">
        <v>828</v>
      </c>
      <c r="G194" s="11" t="s">
        <v>347</v>
      </c>
      <c r="H194" s="11">
        <v>2140</v>
      </c>
      <c r="I194" s="11">
        <v>15</v>
      </c>
      <c r="J194" s="11">
        <v>2155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10">
      <c r="A195" s="23">
        <v>43286</v>
      </c>
      <c r="B195" s="24" t="s">
        <v>829</v>
      </c>
      <c r="C195" s="24" t="s">
        <v>395</v>
      </c>
      <c r="D195" s="25" t="s">
        <v>830</v>
      </c>
      <c r="E195" s="25" t="s">
        <v>396</v>
      </c>
      <c r="F195" s="26" t="s">
        <v>397</v>
      </c>
      <c r="G195" s="24" t="s">
        <v>388</v>
      </c>
      <c r="H195" s="11">
        <v>1620</v>
      </c>
      <c r="I195" s="11">
        <v>15</v>
      </c>
      <c r="J195" s="24">
        <v>1635</v>
      </c>
    </row>
    <row r="196" spans="1:10">
      <c r="A196" s="23">
        <v>43286</v>
      </c>
      <c r="B196" s="24" t="s">
        <v>831</v>
      </c>
      <c r="C196" s="24" t="s">
        <v>390</v>
      </c>
      <c r="D196" s="25" t="s">
        <v>830</v>
      </c>
      <c r="E196" s="25" t="s">
        <v>392</v>
      </c>
      <c r="F196" s="26" t="s">
        <v>832</v>
      </c>
      <c r="G196" s="24" t="s">
        <v>388</v>
      </c>
      <c r="H196" s="11">
        <v>1620</v>
      </c>
      <c r="I196" s="11">
        <v>15</v>
      </c>
      <c r="J196" s="24">
        <v>1635</v>
      </c>
    </row>
    <row r="197" spans="1:10">
      <c r="A197" s="14">
        <v>43283</v>
      </c>
      <c r="B197" s="15" t="s">
        <v>833</v>
      </c>
      <c r="C197" s="15" t="s">
        <v>380</v>
      </c>
      <c r="D197" s="16" t="s">
        <v>834</v>
      </c>
      <c r="E197" s="16" t="s">
        <v>382</v>
      </c>
      <c r="F197" s="17" t="s">
        <v>383</v>
      </c>
      <c r="G197" s="15" t="s">
        <v>347</v>
      </c>
      <c r="H197" s="11">
        <v>2320</v>
      </c>
      <c r="I197" s="11">
        <v>15</v>
      </c>
      <c r="J197" s="15">
        <v>2335</v>
      </c>
    </row>
    <row r="198" spans="1:10">
      <c r="A198" s="14">
        <v>43283</v>
      </c>
      <c r="B198" s="15" t="s">
        <v>835</v>
      </c>
      <c r="C198" s="15" t="s">
        <v>385</v>
      </c>
      <c r="D198" s="16" t="s">
        <v>834</v>
      </c>
      <c r="E198" s="16" t="s">
        <v>386</v>
      </c>
      <c r="F198" s="17" t="s">
        <v>387</v>
      </c>
      <c r="G198" s="15" t="s">
        <v>388</v>
      </c>
      <c r="H198" s="11">
        <v>1960</v>
      </c>
      <c r="I198" s="11">
        <v>15</v>
      </c>
      <c r="J198" s="15">
        <v>1975</v>
      </c>
    </row>
    <row r="199" spans="1:10">
      <c r="A199" s="10">
        <v>43280</v>
      </c>
      <c r="B199" s="11" t="s">
        <v>836</v>
      </c>
      <c r="C199" s="11" t="s">
        <v>686</v>
      </c>
      <c r="D199" s="12" t="s">
        <v>837</v>
      </c>
      <c r="E199" s="12" t="s">
        <v>688</v>
      </c>
      <c r="F199" s="13" t="s">
        <v>689</v>
      </c>
      <c r="G199" s="11" t="s">
        <v>373</v>
      </c>
      <c r="H199" s="11">
        <v>1450</v>
      </c>
      <c r="I199" s="11">
        <v>15</v>
      </c>
      <c r="J199" s="11">
        <v>1465</v>
      </c>
    </row>
    <row r="200" spans="1:10">
      <c r="A200" s="10">
        <v>43280</v>
      </c>
      <c r="B200" s="11" t="s">
        <v>838</v>
      </c>
      <c r="C200" s="11" t="s">
        <v>691</v>
      </c>
      <c r="D200" s="12" t="s">
        <v>837</v>
      </c>
      <c r="E200" s="12" t="s">
        <v>692</v>
      </c>
      <c r="F200" s="13" t="s">
        <v>693</v>
      </c>
      <c r="G200" s="11" t="s">
        <v>373</v>
      </c>
      <c r="H200" s="11">
        <v>1450</v>
      </c>
      <c r="I200" s="11">
        <v>15</v>
      </c>
      <c r="J200" s="11">
        <v>1465</v>
      </c>
    </row>
    <row r="201" spans="1:10">
      <c r="A201" s="14">
        <v>43283</v>
      </c>
      <c r="B201" s="15" t="s">
        <v>839</v>
      </c>
      <c r="C201" s="15" t="s">
        <v>461</v>
      </c>
      <c r="D201" s="16" t="s">
        <v>840</v>
      </c>
      <c r="E201" s="16" t="s">
        <v>463</v>
      </c>
      <c r="F201" s="17" t="s">
        <v>464</v>
      </c>
      <c r="G201" s="15" t="s">
        <v>347</v>
      </c>
      <c r="H201" s="11">
        <v>2190</v>
      </c>
      <c r="I201" s="11">
        <v>15</v>
      </c>
      <c r="J201" s="15">
        <v>2205</v>
      </c>
    </row>
    <row r="202" spans="1:10">
      <c r="A202" s="14">
        <v>43283</v>
      </c>
      <c r="B202" s="15" t="s">
        <v>841</v>
      </c>
      <c r="C202" s="15" t="s">
        <v>842</v>
      </c>
      <c r="D202" s="16" t="s">
        <v>840</v>
      </c>
      <c r="E202" s="16" t="s">
        <v>467</v>
      </c>
      <c r="F202" s="17" t="s">
        <v>843</v>
      </c>
      <c r="G202" s="15" t="s">
        <v>413</v>
      </c>
      <c r="H202" s="11">
        <v>2170</v>
      </c>
      <c r="I202" s="11">
        <v>15</v>
      </c>
      <c r="J202" s="15">
        <v>2185</v>
      </c>
    </row>
    <row r="203" spans="1:10">
      <c r="A203" s="10">
        <v>43280</v>
      </c>
      <c r="B203" s="11" t="s">
        <v>844</v>
      </c>
      <c r="C203" s="11" t="s">
        <v>657</v>
      </c>
      <c r="D203" s="12" t="s">
        <v>845</v>
      </c>
      <c r="E203" s="12" t="s">
        <v>659</v>
      </c>
      <c r="F203" s="13" t="s">
        <v>660</v>
      </c>
      <c r="G203" s="11" t="s">
        <v>661</v>
      </c>
      <c r="H203" s="11">
        <v>1340</v>
      </c>
      <c r="I203" s="11">
        <v>15</v>
      </c>
      <c r="J203" s="11">
        <v>1355</v>
      </c>
    </row>
    <row r="204" spans="1:10">
      <c r="A204" s="14">
        <v>43283</v>
      </c>
      <c r="B204" s="15" t="s">
        <v>846</v>
      </c>
      <c r="C204" s="15" t="s">
        <v>663</v>
      </c>
      <c r="D204" s="16" t="s">
        <v>845</v>
      </c>
      <c r="E204" s="16" t="s">
        <v>664</v>
      </c>
      <c r="F204" s="17" t="s">
        <v>665</v>
      </c>
      <c r="G204" s="15" t="s">
        <v>347</v>
      </c>
      <c r="H204" s="11">
        <v>1350</v>
      </c>
      <c r="I204" s="11">
        <v>15</v>
      </c>
      <c r="J204" s="15">
        <v>1365</v>
      </c>
    </row>
    <row r="205" spans="1:10">
      <c r="A205" s="10">
        <v>43281</v>
      </c>
      <c r="B205" s="11" t="s">
        <v>847</v>
      </c>
      <c r="C205" s="11" t="s">
        <v>479</v>
      </c>
      <c r="D205" s="12" t="s">
        <v>848</v>
      </c>
      <c r="E205" s="12" t="s">
        <v>364</v>
      </c>
      <c r="F205" s="13" t="s">
        <v>481</v>
      </c>
      <c r="G205" s="11" t="s">
        <v>388</v>
      </c>
      <c r="H205" s="11">
        <v>1700</v>
      </c>
      <c r="I205" s="11">
        <v>15</v>
      </c>
      <c r="J205" s="11">
        <v>1715</v>
      </c>
    </row>
    <row r="206" spans="1:10">
      <c r="A206" s="10">
        <v>43280</v>
      </c>
      <c r="B206" s="11" t="s">
        <v>849</v>
      </c>
      <c r="C206" s="11" t="s">
        <v>573</v>
      </c>
      <c r="D206" s="12" t="s">
        <v>848</v>
      </c>
      <c r="E206" s="12" t="s">
        <v>351</v>
      </c>
      <c r="F206" s="13" t="s">
        <v>574</v>
      </c>
      <c r="G206" s="11" t="s">
        <v>357</v>
      </c>
      <c r="H206" s="11">
        <v>1430</v>
      </c>
      <c r="I206" s="11">
        <v>15</v>
      </c>
      <c r="J206" s="11">
        <v>1445</v>
      </c>
    </row>
    <row r="207" s="2" customFormat="1" spans="1:25">
      <c r="A207" s="10">
        <v>43280</v>
      </c>
      <c r="B207" s="11" t="s">
        <v>850</v>
      </c>
      <c r="C207" s="11" t="s">
        <v>349</v>
      </c>
      <c r="D207" s="12" t="s">
        <v>851</v>
      </c>
      <c r="E207" s="12" t="s">
        <v>351</v>
      </c>
      <c r="F207" s="13" t="s">
        <v>352</v>
      </c>
      <c r="G207" s="11" t="s">
        <v>347</v>
      </c>
      <c r="H207" s="11">
        <v>2140</v>
      </c>
      <c r="I207" s="11">
        <v>15</v>
      </c>
      <c r="J207" s="11">
        <v>2155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10">
      <c r="A208" s="10">
        <v>43280</v>
      </c>
      <c r="B208" s="11" t="s">
        <v>852</v>
      </c>
      <c r="C208" s="11" t="s">
        <v>479</v>
      </c>
      <c r="D208" s="12" t="s">
        <v>851</v>
      </c>
      <c r="E208" s="12" t="s">
        <v>364</v>
      </c>
      <c r="F208" s="13" t="s">
        <v>481</v>
      </c>
      <c r="G208" s="11" t="s">
        <v>388</v>
      </c>
      <c r="H208" s="11">
        <v>1700</v>
      </c>
      <c r="I208" s="11">
        <v>15</v>
      </c>
      <c r="J208" s="11">
        <v>1715</v>
      </c>
    </row>
    <row r="209" spans="1:10">
      <c r="A209" s="10">
        <v>43280</v>
      </c>
      <c r="B209" s="11" t="s">
        <v>853</v>
      </c>
      <c r="C209" s="11" t="s">
        <v>479</v>
      </c>
      <c r="D209" s="12" t="s">
        <v>854</v>
      </c>
      <c r="E209" s="12" t="s">
        <v>364</v>
      </c>
      <c r="F209" s="13" t="s">
        <v>481</v>
      </c>
      <c r="G209" s="11" t="s">
        <v>378</v>
      </c>
      <c r="H209" s="11">
        <v>1810</v>
      </c>
      <c r="I209" s="11">
        <v>15</v>
      </c>
      <c r="J209" s="11">
        <v>1825</v>
      </c>
    </row>
    <row r="210" spans="1:10">
      <c r="A210" s="10">
        <v>43280</v>
      </c>
      <c r="B210" s="11" t="s">
        <v>855</v>
      </c>
      <c r="C210" s="11" t="s">
        <v>573</v>
      </c>
      <c r="D210" s="12" t="s">
        <v>854</v>
      </c>
      <c r="E210" s="12" t="s">
        <v>351</v>
      </c>
      <c r="F210" s="13" t="s">
        <v>574</v>
      </c>
      <c r="G210" s="11" t="s">
        <v>447</v>
      </c>
      <c r="H210" s="11">
        <v>1540</v>
      </c>
      <c r="I210" s="11">
        <v>15</v>
      </c>
      <c r="J210" s="11">
        <v>1555</v>
      </c>
    </row>
    <row r="211" s="2" customFormat="1" spans="1:25">
      <c r="A211" s="10">
        <v>43280</v>
      </c>
      <c r="B211" s="11" t="s">
        <v>856</v>
      </c>
      <c r="C211" s="11" t="s">
        <v>533</v>
      </c>
      <c r="D211" s="12" t="s">
        <v>857</v>
      </c>
      <c r="E211" s="12" t="s">
        <v>355</v>
      </c>
      <c r="F211" s="13" t="s">
        <v>535</v>
      </c>
      <c r="G211" s="11" t="s">
        <v>373</v>
      </c>
      <c r="H211" s="11">
        <v>1070</v>
      </c>
      <c r="I211" s="11">
        <v>15</v>
      </c>
      <c r="J211" s="11">
        <v>1085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10">
      <c r="A212" s="10">
        <v>43280</v>
      </c>
      <c r="B212" s="11" t="s">
        <v>858</v>
      </c>
      <c r="C212" s="11" t="s">
        <v>537</v>
      </c>
      <c r="D212" s="12" t="s">
        <v>857</v>
      </c>
      <c r="E212" s="12" t="s">
        <v>538</v>
      </c>
      <c r="F212" s="13" t="s">
        <v>539</v>
      </c>
      <c r="G212" s="11" t="s">
        <v>469</v>
      </c>
      <c r="H212" s="11">
        <v>1270</v>
      </c>
      <c r="I212" s="11">
        <v>15</v>
      </c>
      <c r="J212" s="11">
        <v>1285</v>
      </c>
    </row>
    <row r="213" spans="1:10">
      <c r="A213" s="10">
        <v>43280</v>
      </c>
      <c r="B213" s="11" t="s">
        <v>859</v>
      </c>
      <c r="C213" s="11" t="s">
        <v>860</v>
      </c>
      <c r="D213" s="12" t="s">
        <v>861</v>
      </c>
      <c r="E213" s="12" t="s">
        <v>862</v>
      </c>
      <c r="F213" s="13" t="s">
        <v>863</v>
      </c>
      <c r="G213" s="11" t="s">
        <v>373</v>
      </c>
      <c r="H213" s="11">
        <v>1800</v>
      </c>
      <c r="I213" s="11">
        <v>15</v>
      </c>
      <c r="J213" s="11">
        <v>1815</v>
      </c>
    </row>
    <row r="214" spans="1:10">
      <c r="A214" s="10">
        <v>43280</v>
      </c>
      <c r="B214" s="11" t="s">
        <v>864</v>
      </c>
      <c r="C214" s="11" t="s">
        <v>865</v>
      </c>
      <c r="D214" s="12" t="s">
        <v>861</v>
      </c>
      <c r="E214" s="12" t="s">
        <v>866</v>
      </c>
      <c r="F214" s="13" t="s">
        <v>867</v>
      </c>
      <c r="G214" s="11" t="s">
        <v>342</v>
      </c>
      <c r="H214" s="11">
        <v>1460</v>
      </c>
      <c r="I214" s="11">
        <v>15</v>
      </c>
      <c r="J214" s="11">
        <v>1475</v>
      </c>
    </row>
    <row r="215" spans="1:10">
      <c r="A215" s="10">
        <v>43280</v>
      </c>
      <c r="B215" s="11" t="s">
        <v>868</v>
      </c>
      <c r="C215" s="11" t="s">
        <v>479</v>
      </c>
      <c r="D215" s="12" t="s">
        <v>869</v>
      </c>
      <c r="E215" s="12" t="s">
        <v>364</v>
      </c>
      <c r="F215" s="13" t="s">
        <v>481</v>
      </c>
      <c r="G215" s="11" t="s">
        <v>388</v>
      </c>
      <c r="H215" s="11">
        <v>1700</v>
      </c>
      <c r="I215" s="11">
        <v>15</v>
      </c>
      <c r="J215" s="11">
        <v>1715</v>
      </c>
    </row>
    <row r="216" s="2" customFormat="1" spans="1:25">
      <c r="A216" s="10">
        <v>43280</v>
      </c>
      <c r="B216" s="11" t="s">
        <v>870</v>
      </c>
      <c r="C216" s="11" t="s">
        <v>483</v>
      </c>
      <c r="D216" s="12" t="s">
        <v>869</v>
      </c>
      <c r="E216" s="12" t="s">
        <v>351</v>
      </c>
      <c r="F216" s="13" t="s">
        <v>871</v>
      </c>
      <c r="G216" s="11" t="s">
        <v>366</v>
      </c>
      <c r="H216" s="11">
        <v>1600</v>
      </c>
      <c r="I216" s="11">
        <v>15</v>
      </c>
      <c r="J216" s="11">
        <v>1615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10">
      <c r="A217" s="10">
        <v>43281</v>
      </c>
      <c r="B217" s="11" t="s">
        <v>872</v>
      </c>
      <c r="C217" s="11" t="s">
        <v>582</v>
      </c>
      <c r="D217" s="12" t="s">
        <v>873</v>
      </c>
      <c r="E217" s="12" t="s">
        <v>584</v>
      </c>
      <c r="F217" s="13" t="s">
        <v>585</v>
      </c>
      <c r="G217" s="11" t="s">
        <v>373</v>
      </c>
      <c r="H217" s="11">
        <v>1180</v>
      </c>
      <c r="I217" s="11">
        <v>15</v>
      </c>
      <c r="J217" s="11">
        <v>1195</v>
      </c>
    </row>
    <row r="218" spans="1:10">
      <c r="A218" s="10">
        <v>43281</v>
      </c>
      <c r="B218" s="11" t="s">
        <v>874</v>
      </c>
      <c r="C218" s="11" t="s">
        <v>587</v>
      </c>
      <c r="D218" s="12" t="s">
        <v>873</v>
      </c>
      <c r="E218" s="12" t="s">
        <v>588</v>
      </c>
      <c r="F218" s="13" t="s">
        <v>589</v>
      </c>
      <c r="G218" s="11" t="s">
        <v>388</v>
      </c>
      <c r="H218" s="11">
        <v>1490</v>
      </c>
      <c r="I218" s="11">
        <v>15</v>
      </c>
      <c r="J218" s="11">
        <v>1505</v>
      </c>
    </row>
    <row r="219" spans="1:10">
      <c r="A219" s="10">
        <v>43280</v>
      </c>
      <c r="B219" s="11" t="s">
        <v>875</v>
      </c>
      <c r="C219" s="11" t="s">
        <v>479</v>
      </c>
      <c r="D219" s="12" t="s">
        <v>876</v>
      </c>
      <c r="E219" s="12" t="s">
        <v>364</v>
      </c>
      <c r="F219" s="13" t="s">
        <v>481</v>
      </c>
      <c r="G219" s="11" t="s">
        <v>388</v>
      </c>
      <c r="H219" s="11">
        <v>1700</v>
      </c>
      <c r="I219" s="11">
        <v>15</v>
      </c>
      <c r="J219" s="11">
        <v>1715</v>
      </c>
    </row>
    <row r="220" spans="1:10">
      <c r="A220" s="10">
        <v>43280</v>
      </c>
      <c r="B220" s="11" t="s">
        <v>877</v>
      </c>
      <c r="C220" s="11" t="s">
        <v>483</v>
      </c>
      <c r="D220" s="12" t="s">
        <v>876</v>
      </c>
      <c r="E220" s="12" t="s">
        <v>351</v>
      </c>
      <c r="F220" s="13" t="s">
        <v>484</v>
      </c>
      <c r="G220" s="11" t="s">
        <v>485</v>
      </c>
      <c r="H220" s="11">
        <v>1500</v>
      </c>
      <c r="I220" s="11">
        <v>15</v>
      </c>
      <c r="J220" s="11">
        <v>1515</v>
      </c>
    </row>
    <row r="221" spans="1:10">
      <c r="A221" s="10">
        <v>43280</v>
      </c>
      <c r="B221" s="11" t="s">
        <v>878</v>
      </c>
      <c r="C221" s="11" t="s">
        <v>471</v>
      </c>
      <c r="D221" s="12" t="s">
        <v>879</v>
      </c>
      <c r="E221" s="12" t="s">
        <v>812</v>
      </c>
      <c r="F221" s="13" t="s">
        <v>813</v>
      </c>
      <c r="G221" s="11" t="s">
        <v>388</v>
      </c>
      <c r="H221" s="11">
        <v>1130</v>
      </c>
      <c r="I221" s="11">
        <v>15</v>
      </c>
      <c r="J221" s="11">
        <v>1145</v>
      </c>
    </row>
    <row r="222" ht="14.25" spans="1:25">
      <c r="A222" s="10">
        <v>43280</v>
      </c>
      <c r="B222" s="11" t="s">
        <v>880</v>
      </c>
      <c r="C222" s="11" t="s">
        <v>815</v>
      </c>
      <c r="D222" s="12" t="s">
        <v>879</v>
      </c>
      <c r="E222" s="12" t="s">
        <v>816</v>
      </c>
      <c r="F222" s="13" t="s">
        <v>817</v>
      </c>
      <c r="G222" s="11" t="s">
        <v>373</v>
      </c>
      <c r="H222" s="11">
        <v>950</v>
      </c>
      <c r="I222" s="11">
        <v>15</v>
      </c>
      <c r="J222" s="11">
        <v>965</v>
      </c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10">
      <c r="A223" s="10">
        <v>43280</v>
      </c>
      <c r="B223" s="11" t="s">
        <v>881</v>
      </c>
      <c r="C223" s="11" t="s">
        <v>471</v>
      </c>
      <c r="D223" s="12" t="s">
        <v>882</v>
      </c>
      <c r="E223" s="12" t="s">
        <v>473</v>
      </c>
      <c r="F223" s="13" t="s">
        <v>474</v>
      </c>
      <c r="G223" s="11" t="s">
        <v>366</v>
      </c>
      <c r="H223" s="11">
        <v>1850</v>
      </c>
      <c r="I223" s="11">
        <v>15</v>
      </c>
      <c r="J223" s="11">
        <v>1865</v>
      </c>
    </row>
    <row r="224" spans="1:10">
      <c r="A224" s="14">
        <v>43283</v>
      </c>
      <c r="B224" s="15" t="s">
        <v>883</v>
      </c>
      <c r="C224" s="15" t="s">
        <v>476</v>
      </c>
      <c r="D224" s="16" t="s">
        <v>882</v>
      </c>
      <c r="E224" s="16" t="s">
        <v>401</v>
      </c>
      <c r="F224" s="17" t="s">
        <v>477</v>
      </c>
      <c r="G224" s="15" t="s">
        <v>413</v>
      </c>
      <c r="H224" s="11">
        <v>980</v>
      </c>
      <c r="I224" s="11">
        <v>15</v>
      </c>
      <c r="J224" s="15">
        <v>995</v>
      </c>
    </row>
    <row r="225" spans="1:10">
      <c r="A225" s="10">
        <v>43280</v>
      </c>
      <c r="B225" s="11" t="s">
        <v>884</v>
      </c>
      <c r="C225" s="11" t="s">
        <v>395</v>
      </c>
      <c r="D225" s="12" t="s">
        <v>885</v>
      </c>
      <c r="E225" s="12" t="s">
        <v>396</v>
      </c>
      <c r="F225" s="13" t="s">
        <v>397</v>
      </c>
      <c r="G225" s="11" t="s">
        <v>403</v>
      </c>
      <c r="H225" s="11">
        <v>1340</v>
      </c>
      <c r="I225" s="11">
        <v>15</v>
      </c>
      <c r="J225" s="11">
        <v>1355</v>
      </c>
    </row>
    <row r="226" spans="1:10">
      <c r="A226" s="10">
        <v>43280</v>
      </c>
      <c r="B226" s="11" t="s">
        <v>886</v>
      </c>
      <c r="C226" s="11" t="s">
        <v>390</v>
      </c>
      <c r="D226" s="12" t="s">
        <v>885</v>
      </c>
      <c r="E226" s="12" t="s">
        <v>392</v>
      </c>
      <c r="F226" s="13" t="s">
        <v>393</v>
      </c>
      <c r="G226" s="11" t="s">
        <v>388</v>
      </c>
      <c r="H226" s="11">
        <v>1620</v>
      </c>
      <c r="I226" s="11">
        <v>15</v>
      </c>
      <c r="J226" s="11">
        <v>1635</v>
      </c>
    </row>
    <row r="227" ht="14.25" spans="1:25">
      <c r="A227" s="10">
        <v>43280</v>
      </c>
      <c r="B227" s="11" t="s">
        <v>887</v>
      </c>
      <c r="C227" s="11" t="s">
        <v>479</v>
      </c>
      <c r="D227" s="12" t="s">
        <v>888</v>
      </c>
      <c r="E227" s="12" t="s">
        <v>364</v>
      </c>
      <c r="F227" s="13" t="s">
        <v>481</v>
      </c>
      <c r="G227" s="11" t="s">
        <v>378</v>
      </c>
      <c r="H227" s="11">
        <v>1810</v>
      </c>
      <c r="I227" s="11">
        <v>15</v>
      </c>
      <c r="J227" s="11">
        <v>1825</v>
      </c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</row>
    <row r="228" spans="1:10">
      <c r="A228" s="10">
        <v>43280</v>
      </c>
      <c r="B228" s="11" t="s">
        <v>889</v>
      </c>
      <c r="C228" s="11" t="s">
        <v>483</v>
      </c>
      <c r="D228" s="12" t="s">
        <v>888</v>
      </c>
      <c r="E228" s="12" t="s">
        <v>351</v>
      </c>
      <c r="F228" s="13" t="s">
        <v>484</v>
      </c>
      <c r="G228" s="11" t="s">
        <v>485</v>
      </c>
      <c r="H228" s="11">
        <v>1500</v>
      </c>
      <c r="I228" s="11">
        <v>15</v>
      </c>
      <c r="J228" s="11">
        <v>1515</v>
      </c>
    </row>
    <row r="229" spans="1:10">
      <c r="A229" s="10">
        <v>43280</v>
      </c>
      <c r="B229" s="11" t="s">
        <v>890</v>
      </c>
      <c r="C229" s="11" t="s">
        <v>362</v>
      </c>
      <c r="D229" s="12" t="s">
        <v>891</v>
      </c>
      <c r="E229" s="12" t="s">
        <v>364</v>
      </c>
      <c r="F229" s="13" t="s">
        <v>365</v>
      </c>
      <c r="G229" s="11" t="s">
        <v>347</v>
      </c>
      <c r="H229" s="11">
        <v>2140</v>
      </c>
      <c r="I229" s="11">
        <v>15</v>
      </c>
      <c r="J229" s="11">
        <v>2155</v>
      </c>
    </row>
    <row r="230" spans="1:10">
      <c r="A230" s="10">
        <v>43280</v>
      </c>
      <c r="B230" s="11" t="s">
        <v>892</v>
      </c>
      <c r="C230" s="11" t="s">
        <v>349</v>
      </c>
      <c r="D230" s="12" t="s">
        <v>891</v>
      </c>
      <c r="E230" s="12" t="s">
        <v>351</v>
      </c>
      <c r="F230" s="13" t="s">
        <v>828</v>
      </c>
      <c r="G230" s="11" t="s">
        <v>347</v>
      </c>
      <c r="H230" s="11">
        <v>2140</v>
      </c>
      <c r="I230" s="11">
        <v>15</v>
      </c>
      <c r="J230" s="11">
        <v>2155</v>
      </c>
    </row>
    <row r="231" ht="14.25" spans="1:25">
      <c r="A231" s="10">
        <v>43280</v>
      </c>
      <c r="B231" s="11" t="s">
        <v>893</v>
      </c>
      <c r="C231" s="11" t="s">
        <v>541</v>
      </c>
      <c r="D231" s="12" t="s">
        <v>894</v>
      </c>
      <c r="E231" s="12" t="s">
        <v>543</v>
      </c>
      <c r="F231" s="13" t="s">
        <v>544</v>
      </c>
      <c r="G231" s="11" t="s">
        <v>447</v>
      </c>
      <c r="H231" s="11">
        <v>2070</v>
      </c>
      <c r="I231" s="11">
        <v>15</v>
      </c>
      <c r="J231" s="11">
        <v>2085</v>
      </c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</row>
    <row r="232" ht="14.25" spans="1:25">
      <c r="A232" s="14">
        <v>43283</v>
      </c>
      <c r="B232" s="15" t="s">
        <v>895</v>
      </c>
      <c r="C232" s="15" t="s">
        <v>546</v>
      </c>
      <c r="D232" s="16" t="s">
        <v>894</v>
      </c>
      <c r="E232" s="16" t="s">
        <v>547</v>
      </c>
      <c r="F232" s="17" t="s">
        <v>548</v>
      </c>
      <c r="G232" s="15" t="s">
        <v>549</v>
      </c>
      <c r="H232" s="11">
        <v>1790</v>
      </c>
      <c r="I232" s="11">
        <v>15</v>
      </c>
      <c r="J232" s="15">
        <v>1805</v>
      </c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</row>
    <row r="233" spans="1:10">
      <c r="A233" s="10">
        <v>43281</v>
      </c>
      <c r="B233" s="11" t="s">
        <v>896</v>
      </c>
      <c r="C233" s="11" t="s">
        <v>424</v>
      </c>
      <c r="D233" s="12" t="s">
        <v>897</v>
      </c>
      <c r="E233" s="12" t="s">
        <v>728</v>
      </c>
      <c r="F233" s="13" t="s">
        <v>729</v>
      </c>
      <c r="G233" s="11" t="s">
        <v>413</v>
      </c>
      <c r="H233" s="11">
        <v>1530</v>
      </c>
      <c r="I233" s="11">
        <v>15</v>
      </c>
      <c r="J233" s="11">
        <v>1545</v>
      </c>
    </row>
    <row r="234" spans="1:10">
      <c r="A234" s="10">
        <v>43281</v>
      </c>
      <c r="B234" s="11" t="s">
        <v>898</v>
      </c>
      <c r="C234" s="11" t="s">
        <v>769</v>
      </c>
      <c r="D234" s="12" t="s">
        <v>897</v>
      </c>
      <c r="E234" s="12" t="s">
        <v>899</v>
      </c>
      <c r="F234" s="13" t="s">
        <v>569</v>
      </c>
      <c r="G234" s="11" t="s">
        <v>388</v>
      </c>
      <c r="H234" s="11">
        <v>1560</v>
      </c>
      <c r="I234" s="11">
        <v>15</v>
      </c>
      <c r="J234" s="11">
        <v>1575</v>
      </c>
    </row>
    <row r="235" spans="1:10">
      <c r="A235" s="10">
        <v>43281</v>
      </c>
      <c r="B235" s="11" t="s">
        <v>900</v>
      </c>
      <c r="C235" s="11" t="s">
        <v>399</v>
      </c>
      <c r="D235" s="12" t="s">
        <v>901</v>
      </c>
      <c r="E235" s="12" t="s">
        <v>401</v>
      </c>
      <c r="F235" s="13" t="s">
        <v>402</v>
      </c>
      <c r="G235" s="11" t="s">
        <v>403</v>
      </c>
      <c r="H235" s="11">
        <v>620</v>
      </c>
      <c r="I235" s="11">
        <v>15</v>
      </c>
      <c r="J235" s="11">
        <v>635</v>
      </c>
    </row>
    <row r="236" spans="1:10">
      <c r="A236" s="10">
        <v>43281</v>
      </c>
      <c r="B236" s="11" t="s">
        <v>902</v>
      </c>
      <c r="C236" s="11" t="s">
        <v>405</v>
      </c>
      <c r="D236" s="12" t="s">
        <v>901</v>
      </c>
      <c r="E236" s="12" t="s">
        <v>406</v>
      </c>
      <c r="F236" s="13" t="s">
        <v>407</v>
      </c>
      <c r="G236" s="11" t="s">
        <v>347</v>
      </c>
      <c r="H236" s="11">
        <v>990</v>
      </c>
      <c r="I236" s="11">
        <v>15</v>
      </c>
      <c r="J236" s="11">
        <v>1005</v>
      </c>
    </row>
    <row r="237" spans="1:10">
      <c r="A237" s="10">
        <v>43280</v>
      </c>
      <c r="B237" s="11" t="s">
        <v>903</v>
      </c>
      <c r="C237" s="11" t="s">
        <v>362</v>
      </c>
      <c r="D237" s="12" t="s">
        <v>904</v>
      </c>
      <c r="E237" s="12" t="s">
        <v>364</v>
      </c>
      <c r="F237" s="13" t="s">
        <v>826</v>
      </c>
      <c r="G237" s="11" t="s">
        <v>366</v>
      </c>
      <c r="H237" s="11">
        <v>1810</v>
      </c>
      <c r="I237" s="11">
        <v>15</v>
      </c>
      <c r="J237" s="11">
        <v>1825</v>
      </c>
    </row>
    <row r="238" ht="14.25" spans="1:25">
      <c r="A238" s="10">
        <v>43280</v>
      </c>
      <c r="B238" s="11" t="s">
        <v>905</v>
      </c>
      <c r="C238" s="11" t="s">
        <v>349</v>
      </c>
      <c r="D238" s="12" t="s">
        <v>904</v>
      </c>
      <c r="E238" s="12" t="s">
        <v>351</v>
      </c>
      <c r="F238" s="13" t="s">
        <v>828</v>
      </c>
      <c r="G238" s="11" t="s">
        <v>347</v>
      </c>
      <c r="H238" s="11">
        <v>2140</v>
      </c>
      <c r="I238" s="11">
        <v>15</v>
      </c>
      <c r="J238" s="11">
        <v>2155</v>
      </c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</row>
    <row r="239" ht="14.25" spans="1:25">
      <c r="A239" s="10">
        <v>43280</v>
      </c>
      <c r="B239" s="11" t="s">
        <v>906</v>
      </c>
      <c r="C239" s="11" t="s">
        <v>399</v>
      </c>
      <c r="D239" s="12" t="s">
        <v>907</v>
      </c>
      <c r="E239" s="12" t="s">
        <v>708</v>
      </c>
      <c r="F239" s="13" t="s">
        <v>709</v>
      </c>
      <c r="G239" s="11" t="s">
        <v>388</v>
      </c>
      <c r="H239" s="11">
        <v>1920</v>
      </c>
      <c r="I239" s="11">
        <v>15</v>
      </c>
      <c r="J239" s="11">
        <v>1935</v>
      </c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10">
      <c r="A240" s="10">
        <v>43280</v>
      </c>
      <c r="B240" s="11" t="s">
        <v>908</v>
      </c>
      <c r="C240" s="11" t="s">
        <v>711</v>
      </c>
      <c r="D240" s="12" t="s">
        <v>907</v>
      </c>
      <c r="E240" s="12" t="s">
        <v>712</v>
      </c>
      <c r="F240" s="13" t="s">
        <v>713</v>
      </c>
      <c r="G240" s="11" t="s">
        <v>373</v>
      </c>
      <c r="H240" s="11">
        <v>1700</v>
      </c>
      <c r="I240" s="11">
        <v>15</v>
      </c>
      <c r="J240" s="11">
        <v>1715</v>
      </c>
    </row>
    <row r="241" s="2" customFormat="1" spans="1:25">
      <c r="A241" s="10">
        <v>43280</v>
      </c>
      <c r="B241" s="11" t="s">
        <v>909</v>
      </c>
      <c r="C241" s="11" t="s">
        <v>395</v>
      </c>
      <c r="D241" s="12" t="s">
        <v>910</v>
      </c>
      <c r="E241" s="12" t="s">
        <v>396</v>
      </c>
      <c r="F241" s="13" t="s">
        <v>397</v>
      </c>
      <c r="G241" s="11" t="s">
        <v>403</v>
      </c>
      <c r="H241" s="11">
        <v>1340</v>
      </c>
      <c r="I241" s="11">
        <v>15</v>
      </c>
      <c r="J241" s="11">
        <v>1355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="2" customFormat="1" spans="1:25">
      <c r="A242" s="10">
        <v>43280</v>
      </c>
      <c r="B242" s="11" t="s">
        <v>911</v>
      </c>
      <c r="C242" s="11" t="s">
        <v>390</v>
      </c>
      <c r="D242" s="12" t="s">
        <v>910</v>
      </c>
      <c r="E242" s="12" t="s">
        <v>392</v>
      </c>
      <c r="F242" s="13" t="s">
        <v>393</v>
      </c>
      <c r="G242" s="11" t="s">
        <v>388</v>
      </c>
      <c r="H242" s="11">
        <v>1620</v>
      </c>
      <c r="I242" s="11">
        <v>15</v>
      </c>
      <c r="J242" s="11">
        <v>1635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4.25" spans="1:25">
      <c r="A243" s="10">
        <v>43280</v>
      </c>
      <c r="B243" s="11" t="s">
        <v>912</v>
      </c>
      <c r="C243" s="11" t="s">
        <v>424</v>
      </c>
      <c r="D243" s="12" t="s">
        <v>913</v>
      </c>
      <c r="E243" s="12" t="s">
        <v>426</v>
      </c>
      <c r="F243" s="13" t="s">
        <v>427</v>
      </c>
      <c r="G243" s="11" t="s">
        <v>378</v>
      </c>
      <c r="H243" s="11">
        <v>1970</v>
      </c>
      <c r="I243" s="11">
        <v>15</v>
      </c>
      <c r="J243" s="11">
        <v>1985</v>
      </c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</row>
    <row r="244" spans="1:10">
      <c r="A244" s="10">
        <v>43280</v>
      </c>
      <c r="B244" s="11" t="s">
        <v>914</v>
      </c>
      <c r="C244" s="11" t="s">
        <v>429</v>
      </c>
      <c r="D244" s="12" t="s">
        <v>913</v>
      </c>
      <c r="E244" s="12" t="s">
        <v>430</v>
      </c>
      <c r="F244" s="13" t="s">
        <v>431</v>
      </c>
      <c r="G244" s="11" t="s">
        <v>378</v>
      </c>
      <c r="H244" s="11">
        <v>1970</v>
      </c>
      <c r="I244" s="11">
        <v>15</v>
      </c>
      <c r="J244" s="11">
        <v>1985</v>
      </c>
    </row>
    <row r="245" spans="1:10">
      <c r="A245" s="23">
        <v>43295</v>
      </c>
      <c r="B245" s="24" t="s">
        <v>915</v>
      </c>
      <c r="C245" s="24" t="s">
        <v>562</v>
      </c>
      <c r="D245" s="25" t="s">
        <v>916</v>
      </c>
      <c r="E245" s="25" t="s">
        <v>563</v>
      </c>
      <c r="F245" s="26" t="s">
        <v>564</v>
      </c>
      <c r="G245" s="24" t="s">
        <v>357</v>
      </c>
      <c r="H245" s="11">
        <v>910</v>
      </c>
      <c r="I245" s="24">
        <v>15</v>
      </c>
      <c r="J245" s="24">
        <v>925</v>
      </c>
    </row>
    <row r="246" spans="1:10">
      <c r="A246" s="23">
        <v>43295</v>
      </c>
      <c r="B246" s="24" t="s">
        <v>917</v>
      </c>
      <c r="C246" s="24" t="s">
        <v>568</v>
      </c>
      <c r="D246" s="25" t="s">
        <v>916</v>
      </c>
      <c r="E246" s="25" t="s">
        <v>559</v>
      </c>
      <c r="F246" s="26" t="s">
        <v>569</v>
      </c>
      <c r="G246" s="24" t="s">
        <v>403</v>
      </c>
      <c r="H246" s="11">
        <v>1050</v>
      </c>
      <c r="I246" s="24">
        <v>15</v>
      </c>
      <c r="J246" s="24">
        <v>1065</v>
      </c>
    </row>
    <row r="247" ht="14.25" spans="1:25">
      <c r="A247" s="10">
        <v>43280</v>
      </c>
      <c r="B247" s="11" t="s">
        <v>918</v>
      </c>
      <c r="C247" s="11" t="s">
        <v>776</v>
      </c>
      <c r="D247" s="12" t="s">
        <v>919</v>
      </c>
      <c r="E247" s="12" t="s">
        <v>376</v>
      </c>
      <c r="F247" s="13" t="s">
        <v>778</v>
      </c>
      <c r="G247" s="11" t="s">
        <v>347</v>
      </c>
      <c r="H247" s="11">
        <v>2020</v>
      </c>
      <c r="I247" s="11">
        <v>15</v>
      </c>
      <c r="J247" s="11">
        <v>2035</v>
      </c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</row>
    <row r="248" ht="14.25" spans="1:25">
      <c r="A248" s="14">
        <v>43283</v>
      </c>
      <c r="B248" s="15" t="s">
        <v>920</v>
      </c>
      <c r="C248" s="15" t="s">
        <v>780</v>
      </c>
      <c r="D248" s="16" t="s">
        <v>919</v>
      </c>
      <c r="E248" s="16" t="s">
        <v>371</v>
      </c>
      <c r="F248" s="17" t="s">
        <v>781</v>
      </c>
      <c r="G248" s="15" t="s">
        <v>373</v>
      </c>
      <c r="H248" s="11">
        <v>1310</v>
      </c>
      <c r="I248" s="11">
        <v>15</v>
      </c>
      <c r="J248" s="15">
        <v>1325</v>
      </c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</row>
    <row r="249" spans="1:10">
      <c r="A249" s="23">
        <v>43287</v>
      </c>
      <c r="B249" s="24" t="s">
        <v>921</v>
      </c>
      <c r="C249" s="24" t="s">
        <v>479</v>
      </c>
      <c r="D249" s="25" t="s">
        <v>922</v>
      </c>
      <c r="E249" s="25" t="s">
        <v>364</v>
      </c>
      <c r="F249" s="26" t="s">
        <v>481</v>
      </c>
      <c r="G249" s="24" t="s">
        <v>388</v>
      </c>
      <c r="H249" s="11">
        <v>1700</v>
      </c>
      <c r="I249" s="24">
        <v>15</v>
      </c>
      <c r="J249" s="24">
        <v>1715</v>
      </c>
    </row>
    <row r="250" spans="1:10">
      <c r="A250" s="23">
        <v>43287</v>
      </c>
      <c r="B250" s="24" t="s">
        <v>923</v>
      </c>
      <c r="C250" s="24" t="s">
        <v>573</v>
      </c>
      <c r="D250" s="25" t="s">
        <v>922</v>
      </c>
      <c r="E250" s="25" t="s">
        <v>351</v>
      </c>
      <c r="F250" s="26" t="s">
        <v>574</v>
      </c>
      <c r="G250" s="24" t="s">
        <v>373</v>
      </c>
      <c r="H250" s="11">
        <v>1640</v>
      </c>
      <c r="I250" s="24">
        <v>15</v>
      </c>
      <c r="J250" s="24">
        <v>1655</v>
      </c>
    </row>
    <row r="251" spans="1:10">
      <c r="A251" s="14">
        <v>43283</v>
      </c>
      <c r="B251" s="15" t="s">
        <v>924</v>
      </c>
      <c r="C251" s="15" t="s">
        <v>551</v>
      </c>
      <c r="D251" s="16" t="s">
        <v>925</v>
      </c>
      <c r="E251" s="16" t="s">
        <v>553</v>
      </c>
      <c r="F251" s="17" t="s">
        <v>554</v>
      </c>
      <c r="G251" s="15" t="s">
        <v>378</v>
      </c>
      <c r="H251" s="11">
        <v>2060</v>
      </c>
      <c r="I251" s="11">
        <v>15</v>
      </c>
      <c r="J251" s="15">
        <v>2075</v>
      </c>
    </row>
    <row r="252" ht="14.25" spans="1:25">
      <c r="A252" s="14">
        <v>43283</v>
      </c>
      <c r="B252" s="15" t="s">
        <v>926</v>
      </c>
      <c r="C252" s="15" t="s">
        <v>495</v>
      </c>
      <c r="D252" s="16" t="s">
        <v>925</v>
      </c>
      <c r="E252" s="16" t="s">
        <v>496</v>
      </c>
      <c r="F252" s="17" t="s">
        <v>497</v>
      </c>
      <c r="G252" s="15" t="s">
        <v>413</v>
      </c>
      <c r="H252" s="11">
        <v>2510</v>
      </c>
      <c r="I252" s="11">
        <v>15</v>
      </c>
      <c r="J252" s="15">
        <v>2525</v>
      </c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10">
      <c r="A253" s="10">
        <v>43280</v>
      </c>
      <c r="B253" s="11" t="s">
        <v>927</v>
      </c>
      <c r="C253" s="11" t="s">
        <v>479</v>
      </c>
      <c r="D253" s="12" t="s">
        <v>928</v>
      </c>
      <c r="E253" s="12" t="s">
        <v>364</v>
      </c>
      <c r="F253" s="13" t="s">
        <v>481</v>
      </c>
      <c r="G253" s="11" t="s">
        <v>378</v>
      </c>
      <c r="H253" s="11">
        <v>1810</v>
      </c>
      <c r="I253" s="11">
        <v>15</v>
      </c>
      <c r="J253" s="11">
        <v>1825</v>
      </c>
    </row>
    <row r="254" spans="1:10">
      <c r="A254" s="10">
        <v>43280</v>
      </c>
      <c r="B254" s="11" t="s">
        <v>929</v>
      </c>
      <c r="C254" s="11" t="s">
        <v>483</v>
      </c>
      <c r="D254" s="12" t="s">
        <v>928</v>
      </c>
      <c r="E254" s="12" t="s">
        <v>351</v>
      </c>
      <c r="F254" s="13" t="s">
        <v>484</v>
      </c>
      <c r="G254" s="11" t="s">
        <v>485</v>
      </c>
      <c r="H254" s="11">
        <v>1500</v>
      </c>
      <c r="I254" s="11">
        <v>15</v>
      </c>
      <c r="J254" s="11">
        <v>1515</v>
      </c>
    </row>
    <row r="255" spans="1:10">
      <c r="A255" s="14">
        <v>43283</v>
      </c>
      <c r="B255" s="15" t="s">
        <v>930</v>
      </c>
      <c r="C255" s="15" t="s">
        <v>551</v>
      </c>
      <c r="D255" s="16" t="s">
        <v>931</v>
      </c>
      <c r="E255" s="16" t="s">
        <v>553</v>
      </c>
      <c r="F255" s="17" t="s">
        <v>554</v>
      </c>
      <c r="G255" s="15" t="s">
        <v>378</v>
      </c>
      <c r="H255" s="11">
        <v>2060</v>
      </c>
      <c r="I255" s="11">
        <v>15</v>
      </c>
      <c r="J255" s="15">
        <v>2075</v>
      </c>
    </row>
    <row r="256" spans="1:10">
      <c r="A256" s="14">
        <v>43283</v>
      </c>
      <c r="B256" s="15" t="s">
        <v>932</v>
      </c>
      <c r="C256" s="15" t="s">
        <v>495</v>
      </c>
      <c r="D256" s="16" t="s">
        <v>931</v>
      </c>
      <c r="E256" s="16" t="s">
        <v>496</v>
      </c>
      <c r="F256" s="17" t="s">
        <v>497</v>
      </c>
      <c r="G256" s="15" t="s">
        <v>413</v>
      </c>
      <c r="H256" s="11">
        <v>2510</v>
      </c>
      <c r="I256" s="11">
        <v>15</v>
      </c>
      <c r="J256" s="15">
        <v>2525</v>
      </c>
    </row>
    <row r="257" spans="1:10">
      <c r="A257" s="10">
        <v>43280</v>
      </c>
      <c r="B257" s="11" t="s">
        <v>933</v>
      </c>
      <c r="C257" s="11" t="s">
        <v>479</v>
      </c>
      <c r="D257" s="12" t="s">
        <v>934</v>
      </c>
      <c r="E257" s="12" t="s">
        <v>364</v>
      </c>
      <c r="F257" s="13" t="s">
        <v>481</v>
      </c>
      <c r="G257" s="11" t="s">
        <v>378</v>
      </c>
      <c r="H257" s="11">
        <v>1810</v>
      </c>
      <c r="I257" s="11">
        <v>15</v>
      </c>
      <c r="J257" s="11">
        <v>1825</v>
      </c>
    </row>
    <row r="258" spans="1:10">
      <c r="A258" s="10">
        <v>43280</v>
      </c>
      <c r="B258" s="11" t="s">
        <v>935</v>
      </c>
      <c r="C258" s="11" t="s">
        <v>483</v>
      </c>
      <c r="D258" s="12" t="s">
        <v>934</v>
      </c>
      <c r="E258" s="12" t="s">
        <v>351</v>
      </c>
      <c r="F258" s="13" t="s">
        <v>484</v>
      </c>
      <c r="G258" s="11" t="s">
        <v>485</v>
      </c>
      <c r="H258" s="11">
        <v>1500</v>
      </c>
      <c r="I258" s="11">
        <v>15</v>
      </c>
      <c r="J258" s="11">
        <v>1515</v>
      </c>
    </row>
    <row r="259" spans="1:10">
      <c r="A259" s="14">
        <v>43283</v>
      </c>
      <c r="B259" s="15" t="s">
        <v>936</v>
      </c>
      <c r="C259" s="15" t="s">
        <v>551</v>
      </c>
      <c r="D259" s="16" t="s">
        <v>937</v>
      </c>
      <c r="E259" s="16" t="s">
        <v>553</v>
      </c>
      <c r="F259" s="17" t="s">
        <v>554</v>
      </c>
      <c r="G259" s="15" t="s">
        <v>378</v>
      </c>
      <c r="H259" s="11">
        <v>2060</v>
      </c>
      <c r="I259" s="11">
        <v>15</v>
      </c>
      <c r="J259" s="15">
        <v>2075</v>
      </c>
    </row>
    <row r="260" spans="1:10">
      <c r="A260" s="14">
        <v>43283</v>
      </c>
      <c r="B260" s="15" t="s">
        <v>938</v>
      </c>
      <c r="C260" s="15" t="s">
        <v>495</v>
      </c>
      <c r="D260" s="16" t="s">
        <v>937</v>
      </c>
      <c r="E260" s="16" t="s">
        <v>496</v>
      </c>
      <c r="F260" s="17" t="s">
        <v>497</v>
      </c>
      <c r="G260" s="15" t="s">
        <v>413</v>
      </c>
      <c r="H260" s="11">
        <v>2510</v>
      </c>
      <c r="I260" s="11">
        <v>15</v>
      </c>
      <c r="J260" s="15">
        <v>2525</v>
      </c>
    </row>
    <row r="261" ht="14.25" spans="1:25">
      <c r="A261" s="10">
        <v>43280</v>
      </c>
      <c r="B261" s="11" t="s">
        <v>939</v>
      </c>
      <c r="C261" s="11" t="s">
        <v>479</v>
      </c>
      <c r="D261" s="12" t="s">
        <v>940</v>
      </c>
      <c r="E261" s="12" t="s">
        <v>364</v>
      </c>
      <c r="F261" s="13" t="s">
        <v>481</v>
      </c>
      <c r="G261" s="11" t="s">
        <v>378</v>
      </c>
      <c r="H261" s="11">
        <v>1810</v>
      </c>
      <c r="I261" s="11">
        <v>15</v>
      </c>
      <c r="J261" s="11">
        <v>1825</v>
      </c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10">
      <c r="A262" s="10">
        <v>43280</v>
      </c>
      <c r="B262" s="11" t="s">
        <v>941</v>
      </c>
      <c r="C262" s="11" t="s">
        <v>573</v>
      </c>
      <c r="D262" s="12" t="s">
        <v>940</v>
      </c>
      <c r="E262" s="12" t="s">
        <v>351</v>
      </c>
      <c r="F262" s="13" t="s">
        <v>574</v>
      </c>
      <c r="G262" s="11" t="s">
        <v>357</v>
      </c>
      <c r="H262" s="11">
        <v>1430</v>
      </c>
      <c r="I262" s="11">
        <v>15</v>
      </c>
      <c r="J262" s="11">
        <v>1445</v>
      </c>
    </row>
    <row r="263" spans="1:10">
      <c r="A263" s="10">
        <v>43280</v>
      </c>
      <c r="B263" s="11" t="s">
        <v>942</v>
      </c>
      <c r="C263" s="11" t="s">
        <v>731</v>
      </c>
      <c r="D263" s="12" t="s">
        <v>943</v>
      </c>
      <c r="E263" s="12" t="s">
        <v>944</v>
      </c>
      <c r="F263" s="13" t="s">
        <v>945</v>
      </c>
      <c r="G263" s="11" t="s">
        <v>378</v>
      </c>
      <c r="H263" s="11">
        <v>1880</v>
      </c>
      <c r="I263" s="11">
        <v>15</v>
      </c>
      <c r="J263" s="11">
        <v>1895</v>
      </c>
    </row>
    <row r="264" spans="1:10">
      <c r="A264" s="23">
        <v>43284</v>
      </c>
      <c r="B264" s="24" t="s">
        <v>946</v>
      </c>
      <c r="C264" s="24" t="s">
        <v>947</v>
      </c>
      <c r="D264" s="25" t="s">
        <v>943</v>
      </c>
      <c r="E264" s="25" t="s">
        <v>948</v>
      </c>
      <c r="F264" s="26" t="s">
        <v>949</v>
      </c>
      <c r="G264" s="24" t="s">
        <v>413</v>
      </c>
      <c r="H264" s="11">
        <v>2040</v>
      </c>
      <c r="I264" s="11">
        <v>15</v>
      </c>
      <c r="J264" s="24">
        <v>2055</v>
      </c>
    </row>
    <row r="265" spans="1:10">
      <c r="A265" s="23">
        <v>43287</v>
      </c>
      <c r="B265" s="24" t="s">
        <v>950</v>
      </c>
      <c r="C265" s="24" t="s">
        <v>551</v>
      </c>
      <c r="D265" s="25" t="s">
        <v>951</v>
      </c>
      <c r="E265" s="25" t="s">
        <v>553</v>
      </c>
      <c r="F265" s="26" t="s">
        <v>554</v>
      </c>
      <c r="G265" s="24" t="s">
        <v>378</v>
      </c>
      <c r="H265" s="11">
        <v>2060</v>
      </c>
      <c r="I265" s="24">
        <v>15</v>
      </c>
      <c r="J265" s="24">
        <v>2075</v>
      </c>
    </row>
    <row r="266" spans="1:10">
      <c r="A266" s="23">
        <v>43287</v>
      </c>
      <c r="B266" s="24" t="s">
        <v>952</v>
      </c>
      <c r="C266" s="24" t="s">
        <v>495</v>
      </c>
      <c r="D266" s="25" t="s">
        <v>951</v>
      </c>
      <c r="E266" s="25" t="s">
        <v>496</v>
      </c>
      <c r="F266" s="26" t="s">
        <v>497</v>
      </c>
      <c r="G266" s="24" t="s">
        <v>347</v>
      </c>
      <c r="H266" s="11">
        <v>2750</v>
      </c>
      <c r="I266" s="24">
        <v>15</v>
      </c>
      <c r="J266" s="24">
        <v>2765</v>
      </c>
    </row>
    <row r="267" spans="1:10">
      <c r="A267" s="18">
        <v>43283</v>
      </c>
      <c r="B267" s="19" t="s">
        <v>953</v>
      </c>
      <c r="C267" s="19" t="s">
        <v>954</v>
      </c>
      <c r="D267" s="20" t="s">
        <v>955</v>
      </c>
      <c r="E267" s="20" t="s">
        <v>351</v>
      </c>
      <c r="F267" s="21" t="s">
        <v>956</v>
      </c>
      <c r="G267" s="19" t="s">
        <v>347</v>
      </c>
      <c r="H267" s="22">
        <v>2140</v>
      </c>
      <c r="I267" s="22">
        <v>15</v>
      </c>
      <c r="J267" s="19">
        <v>223</v>
      </c>
    </row>
    <row r="268" spans="1:10">
      <c r="A268" s="14">
        <v>43283</v>
      </c>
      <c r="B268" s="15" t="s">
        <v>957</v>
      </c>
      <c r="C268" s="15" t="s">
        <v>479</v>
      </c>
      <c r="D268" s="16" t="s">
        <v>955</v>
      </c>
      <c r="E268" s="16" t="s">
        <v>364</v>
      </c>
      <c r="F268" s="17" t="s">
        <v>481</v>
      </c>
      <c r="G268" s="15" t="s">
        <v>413</v>
      </c>
      <c r="H268" s="11">
        <v>2020</v>
      </c>
      <c r="I268" s="11">
        <v>15</v>
      </c>
      <c r="J268" s="15">
        <v>2035</v>
      </c>
    </row>
    <row r="269" spans="1:10">
      <c r="A269" s="23">
        <v>43294</v>
      </c>
      <c r="B269" s="24" t="s">
        <v>958</v>
      </c>
      <c r="C269" s="24" t="s">
        <v>411</v>
      </c>
      <c r="D269" s="25" t="s">
        <v>955</v>
      </c>
      <c r="E269" s="25" t="s">
        <v>351</v>
      </c>
      <c r="F269" s="26" t="s">
        <v>959</v>
      </c>
      <c r="G269" s="24" t="s">
        <v>413</v>
      </c>
      <c r="H269" s="11">
        <v>2320</v>
      </c>
      <c r="I269" s="24">
        <v>15</v>
      </c>
      <c r="J269" s="24">
        <v>2335</v>
      </c>
    </row>
    <row r="270" ht="14.25" spans="1:25">
      <c r="A270" s="10">
        <v>43280</v>
      </c>
      <c r="B270" s="11" t="s">
        <v>960</v>
      </c>
      <c r="C270" s="11" t="s">
        <v>395</v>
      </c>
      <c r="D270" s="12" t="s">
        <v>961</v>
      </c>
      <c r="E270" s="12" t="s">
        <v>396</v>
      </c>
      <c r="F270" s="13" t="s">
        <v>397</v>
      </c>
      <c r="G270" s="11" t="s">
        <v>403</v>
      </c>
      <c r="H270" s="11">
        <v>1340</v>
      </c>
      <c r="I270" s="11">
        <v>15</v>
      </c>
      <c r="J270" s="11">
        <v>1355</v>
      </c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="2" customFormat="1" spans="1:25">
      <c r="A271" s="10">
        <v>43280</v>
      </c>
      <c r="B271" s="11" t="s">
        <v>962</v>
      </c>
      <c r="C271" s="11" t="s">
        <v>390</v>
      </c>
      <c r="D271" s="12" t="s">
        <v>961</v>
      </c>
      <c r="E271" s="12" t="s">
        <v>392</v>
      </c>
      <c r="F271" s="13" t="s">
        <v>393</v>
      </c>
      <c r="G271" s="11" t="s">
        <v>388</v>
      </c>
      <c r="H271" s="11">
        <v>1620</v>
      </c>
      <c r="I271" s="11">
        <v>15</v>
      </c>
      <c r="J271" s="11">
        <v>1635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4.25" spans="1:25">
      <c r="A272" s="14">
        <v>43283</v>
      </c>
      <c r="B272" s="15" t="s">
        <v>963</v>
      </c>
      <c r="C272" s="15" t="s">
        <v>551</v>
      </c>
      <c r="D272" s="16" t="s">
        <v>964</v>
      </c>
      <c r="E272" s="16" t="s">
        <v>553</v>
      </c>
      <c r="F272" s="17" t="s">
        <v>554</v>
      </c>
      <c r="G272" s="15" t="s">
        <v>378</v>
      </c>
      <c r="H272" s="11">
        <v>2060</v>
      </c>
      <c r="I272" s="11">
        <v>15</v>
      </c>
      <c r="J272" s="15">
        <v>2075</v>
      </c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ht="14.25" spans="1:25">
      <c r="A273" s="14">
        <v>43283</v>
      </c>
      <c r="B273" s="15" t="s">
        <v>965</v>
      </c>
      <c r="C273" s="15" t="s">
        <v>495</v>
      </c>
      <c r="D273" s="16" t="s">
        <v>964</v>
      </c>
      <c r="E273" s="16" t="s">
        <v>496</v>
      </c>
      <c r="F273" s="17" t="s">
        <v>497</v>
      </c>
      <c r="G273" s="15" t="s">
        <v>413</v>
      </c>
      <c r="H273" s="11">
        <v>2510</v>
      </c>
      <c r="I273" s="11">
        <v>15</v>
      </c>
      <c r="J273" s="15">
        <v>2525</v>
      </c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10">
      <c r="A274" s="10">
        <v>43280</v>
      </c>
      <c r="B274" s="11" t="s">
        <v>966</v>
      </c>
      <c r="C274" s="11" t="s">
        <v>562</v>
      </c>
      <c r="D274" s="12" t="s">
        <v>967</v>
      </c>
      <c r="E274" s="12" t="s">
        <v>563</v>
      </c>
      <c r="F274" s="13" t="s">
        <v>564</v>
      </c>
      <c r="G274" s="11" t="s">
        <v>447</v>
      </c>
      <c r="H274" s="11">
        <v>1050</v>
      </c>
      <c r="I274" s="11">
        <v>15</v>
      </c>
      <c r="J274" s="11">
        <v>1065</v>
      </c>
    </row>
    <row r="275" spans="1:10">
      <c r="A275" s="14">
        <v>43283</v>
      </c>
      <c r="B275" s="15" t="s">
        <v>968</v>
      </c>
      <c r="C275" s="15" t="s">
        <v>568</v>
      </c>
      <c r="D275" s="16" t="s">
        <v>967</v>
      </c>
      <c r="E275" s="16" t="s">
        <v>559</v>
      </c>
      <c r="F275" s="17" t="s">
        <v>569</v>
      </c>
      <c r="G275" s="15" t="s">
        <v>347</v>
      </c>
      <c r="H275" s="11">
        <v>1500</v>
      </c>
      <c r="I275" s="11">
        <v>15</v>
      </c>
      <c r="J275" s="15">
        <v>1515</v>
      </c>
    </row>
    <row r="276" spans="1:10">
      <c r="A276" s="10">
        <v>43280</v>
      </c>
      <c r="B276" s="11" t="s">
        <v>969</v>
      </c>
      <c r="C276" s="11" t="s">
        <v>362</v>
      </c>
      <c r="D276" s="12" t="s">
        <v>970</v>
      </c>
      <c r="E276" s="12" t="s">
        <v>364</v>
      </c>
      <c r="F276" s="13" t="s">
        <v>971</v>
      </c>
      <c r="G276" s="11" t="s">
        <v>366</v>
      </c>
      <c r="H276" s="11">
        <v>1810</v>
      </c>
      <c r="I276" s="11">
        <v>15</v>
      </c>
      <c r="J276" s="11">
        <v>1825</v>
      </c>
    </row>
    <row r="277" spans="1:10">
      <c r="A277" s="10">
        <v>43280</v>
      </c>
      <c r="B277" s="11" t="s">
        <v>972</v>
      </c>
      <c r="C277" s="11" t="s">
        <v>691</v>
      </c>
      <c r="D277" s="12" t="s">
        <v>970</v>
      </c>
      <c r="E277" s="12" t="s">
        <v>692</v>
      </c>
      <c r="F277" s="13" t="s">
        <v>693</v>
      </c>
      <c r="G277" s="11" t="s">
        <v>373</v>
      </c>
      <c r="H277" s="11">
        <v>1450</v>
      </c>
      <c r="I277" s="11">
        <v>15</v>
      </c>
      <c r="J277" s="11">
        <v>1465</v>
      </c>
    </row>
    <row r="278" spans="1:10">
      <c r="A278" s="14">
        <v>43283</v>
      </c>
      <c r="B278" s="15" t="s">
        <v>973</v>
      </c>
      <c r="C278" s="15" t="s">
        <v>344</v>
      </c>
      <c r="D278" s="16" t="s">
        <v>974</v>
      </c>
      <c r="E278" s="16" t="s">
        <v>345</v>
      </c>
      <c r="F278" s="17" t="s">
        <v>346</v>
      </c>
      <c r="G278" s="15" t="s">
        <v>413</v>
      </c>
      <c r="H278" s="11">
        <v>2380</v>
      </c>
      <c r="I278" s="11">
        <v>15</v>
      </c>
      <c r="J278" s="15">
        <v>2395</v>
      </c>
    </row>
    <row r="279" spans="1:10">
      <c r="A279" s="14">
        <v>43283</v>
      </c>
      <c r="B279" s="15" t="s">
        <v>975</v>
      </c>
      <c r="C279" s="15" t="s">
        <v>515</v>
      </c>
      <c r="D279" s="16" t="s">
        <v>974</v>
      </c>
      <c r="E279" s="16" t="s">
        <v>401</v>
      </c>
      <c r="F279" s="17" t="s">
        <v>516</v>
      </c>
      <c r="G279" s="15" t="s">
        <v>413</v>
      </c>
      <c r="H279" s="11">
        <v>980</v>
      </c>
      <c r="I279" s="11">
        <v>15</v>
      </c>
      <c r="J279" s="15">
        <v>995</v>
      </c>
    </row>
    <row r="280" spans="1:10">
      <c r="A280" s="10">
        <v>43280</v>
      </c>
      <c r="B280" s="11" t="s">
        <v>976</v>
      </c>
      <c r="C280" s="11" t="s">
        <v>562</v>
      </c>
      <c r="D280" s="12" t="s">
        <v>977</v>
      </c>
      <c r="E280" s="12" t="s">
        <v>563</v>
      </c>
      <c r="F280" s="13" t="s">
        <v>564</v>
      </c>
      <c r="G280" s="11" t="s">
        <v>447</v>
      </c>
      <c r="H280" s="11">
        <v>1050</v>
      </c>
      <c r="I280" s="11">
        <v>15</v>
      </c>
      <c r="J280" s="11">
        <v>1065</v>
      </c>
    </row>
    <row r="281" s="2" customFormat="1" spans="1:25">
      <c r="A281" s="14">
        <v>43283</v>
      </c>
      <c r="B281" s="15" t="s">
        <v>978</v>
      </c>
      <c r="C281" s="15" t="s">
        <v>568</v>
      </c>
      <c r="D281" s="16" t="s">
        <v>977</v>
      </c>
      <c r="E281" s="16" t="s">
        <v>559</v>
      </c>
      <c r="F281" s="17" t="s">
        <v>569</v>
      </c>
      <c r="G281" s="15" t="s">
        <v>347</v>
      </c>
      <c r="H281" s="11">
        <v>1500</v>
      </c>
      <c r="I281" s="11">
        <v>15</v>
      </c>
      <c r="J281" s="15">
        <v>1515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10">
      <c r="A282" s="14">
        <v>43283</v>
      </c>
      <c r="B282" s="15" t="s">
        <v>979</v>
      </c>
      <c r="C282" s="15" t="s">
        <v>495</v>
      </c>
      <c r="D282" s="16" t="s">
        <v>980</v>
      </c>
      <c r="E282" s="16" t="s">
        <v>496</v>
      </c>
      <c r="F282" s="17" t="s">
        <v>497</v>
      </c>
      <c r="G282" s="15" t="s">
        <v>347</v>
      </c>
      <c r="H282" s="11">
        <v>2750</v>
      </c>
      <c r="I282" s="11">
        <v>15</v>
      </c>
      <c r="J282" s="15">
        <v>2765</v>
      </c>
    </row>
    <row r="283" spans="1:10">
      <c r="A283" s="14">
        <v>43298</v>
      </c>
      <c r="B283" s="15" t="s">
        <v>981</v>
      </c>
      <c r="C283" s="15" t="s">
        <v>982</v>
      </c>
      <c r="D283" s="16" t="s">
        <v>980</v>
      </c>
      <c r="E283" s="16" t="s">
        <v>492</v>
      </c>
      <c r="F283" s="17" t="s">
        <v>983</v>
      </c>
      <c r="G283" s="15" t="s">
        <v>378</v>
      </c>
      <c r="H283" s="11">
        <v>2240</v>
      </c>
      <c r="I283" s="24">
        <v>15</v>
      </c>
      <c r="J283" s="15">
        <v>2255</v>
      </c>
    </row>
    <row r="284" spans="1:10">
      <c r="A284" s="14">
        <v>43283</v>
      </c>
      <c r="B284" s="15" t="s">
        <v>984</v>
      </c>
      <c r="C284" s="15" t="s">
        <v>985</v>
      </c>
      <c r="D284" s="16" t="s">
        <v>986</v>
      </c>
      <c r="E284" s="16" t="s">
        <v>593</v>
      </c>
      <c r="F284" s="17" t="s">
        <v>987</v>
      </c>
      <c r="G284" s="15" t="s">
        <v>373</v>
      </c>
      <c r="H284" s="11">
        <v>1470</v>
      </c>
      <c r="I284" s="11">
        <v>15</v>
      </c>
      <c r="J284" s="15">
        <v>1485</v>
      </c>
    </row>
    <row r="285" spans="1:10">
      <c r="A285" s="14">
        <v>43283</v>
      </c>
      <c r="B285" s="15" t="s">
        <v>988</v>
      </c>
      <c r="C285" s="15" t="s">
        <v>989</v>
      </c>
      <c r="D285" s="16" t="s">
        <v>986</v>
      </c>
      <c r="E285" s="16" t="s">
        <v>597</v>
      </c>
      <c r="F285" s="17" t="s">
        <v>990</v>
      </c>
      <c r="G285" s="15" t="s">
        <v>469</v>
      </c>
      <c r="H285" s="11">
        <v>1790</v>
      </c>
      <c r="I285" s="11">
        <v>15</v>
      </c>
      <c r="J285" s="15">
        <v>1805</v>
      </c>
    </row>
    <row r="286" spans="1:10">
      <c r="A286" s="10">
        <v>43280</v>
      </c>
      <c r="B286" s="11" t="s">
        <v>991</v>
      </c>
      <c r="C286" s="11" t="s">
        <v>349</v>
      </c>
      <c r="D286" s="12" t="s">
        <v>992</v>
      </c>
      <c r="E286" s="12" t="s">
        <v>351</v>
      </c>
      <c r="F286" s="13" t="s">
        <v>352</v>
      </c>
      <c r="G286" s="11" t="s">
        <v>347</v>
      </c>
      <c r="H286" s="11">
        <v>2140</v>
      </c>
      <c r="I286" s="11">
        <v>15</v>
      </c>
      <c r="J286" s="11">
        <v>2155</v>
      </c>
    </row>
    <row r="287" spans="1:10">
      <c r="A287" s="10">
        <v>43280</v>
      </c>
      <c r="B287" s="11" t="s">
        <v>993</v>
      </c>
      <c r="C287" s="11" t="s">
        <v>600</v>
      </c>
      <c r="D287" s="12" t="s">
        <v>992</v>
      </c>
      <c r="E287" s="12" t="s">
        <v>364</v>
      </c>
      <c r="F287" s="13" t="s">
        <v>602</v>
      </c>
      <c r="G287" s="11" t="s">
        <v>413</v>
      </c>
      <c r="H287" s="11">
        <v>2320</v>
      </c>
      <c r="I287" s="11">
        <v>15</v>
      </c>
      <c r="J287" s="11">
        <v>2335</v>
      </c>
    </row>
    <row r="288" spans="1:10">
      <c r="A288" s="10">
        <v>43280</v>
      </c>
      <c r="B288" s="11" t="s">
        <v>994</v>
      </c>
      <c r="C288" s="11" t="s">
        <v>479</v>
      </c>
      <c r="D288" s="12" t="s">
        <v>995</v>
      </c>
      <c r="E288" s="12" t="s">
        <v>364</v>
      </c>
      <c r="F288" s="13" t="s">
        <v>481</v>
      </c>
      <c r="G288" s="11" t="s">
        <v>388</v>
      </c>
      <c r="H288" s="11">
        <v>1700</v>
      </c>
      <c r="I288" s="11">
        <v>15</v>
      </c>
      <c r="J288" s="11">
        <v>1715</v>
      </c>
    </row>
    <row r="289" spans="1:10">
      <c r="A289" s="10">
        <v>43280</v>
      </c>
      <c r="B289" s="11" t="s">
        <v>996</v>
      </c>
      <c r="C289" s="11" t="s">
        <v>483</v>
      </c>
      <c r="D289" s="12" t="s">
        <v>995</v>
      </c>
      <c r="E289" s="12" t="s">
        <v>351</v>
      </c>
      <c r="F289" s="13" t="s">
        <v>871</v>
      </c>
      <c r="G289" s="11" t="s">
        <v>366</v>
      </c>
      <c r="H289" s="11">
        <v>1600</v>
      </c>
      <c r="I289" s="11">
        <v>15</v>
      </c>
      <c r="J289" s="11">
        <v>1615</v>
      </c>
    </row>
    <row r="290" spans="1:10">
      <c r="A290" s="10">
        <v>43280</v>
      </c>
      <c r="B290" s="11" t="s">
        <v>997</v>
      </c>
      <c r="C290" s="11" t="s">
        <v>471</v>
      </c>
      <c r="D290" s="12" t="s">
        <v>998</v>
      </c>
      <c r="E290" s="12" t="s">
        <v>473</v>
      </c>
      <c r="F290" s="13" t="s">
        <v>474</v>
      </c>
      <c r="G290" s="11" t="s">
        <v>366</v>
      </c>
      <c r="H290" s="11">
        <v>1850</v>
      </c>
      <c r="I290" s="11">
        <v>15</v>
      </c>
      <c r="J290" s="11">
        <v>1865</v>
      </c>
    </row>
    <row r="291" ht="14.25" spans="1:25">
      <c r="A291" s="14">
        <v>43283</v>
      </c>
      <c r="B291" s="15" t="s">
        <v>999</v>
      </c>
      <c r="C291" s="15" t="s">
        <v>476</v>
      </c>
      <c r="D291" s="16" t="s">
        <v>998</v>
      </c>
      <c r="E291" s="16" t="s">
        <v>401</v>
      </c>
      <c r="F291" s="17" t="s">
        <v>477</v>
      </c>
      <c r="G291" s="15" t="s">
        <v>413</v>
      </c>
      <c r="H291" s="11">
        <v>980</v>
      </c>
      <c r="I291" s="11">
        <v>15</v>
      </c>
      <c r="J291" s="15">
        <v>995</v>
      </c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</row>
    <row r="292" spans="1:10">
      <c r="A292" s="10">
        <v>43280</v>
      </c>
      <c r="B292" s="11" t="s">
        <v>1000</v>
      </c>
      <c r="C292" s="11" t="s">
        <v>479</v>
      </c>
      <c r="D292" s="12" t="s">
        <v>1001</v>
      </c>
      <c r="E292" s="12" t="s">
        <v>364</v>
      </c>
      <c r="F292" s="13" t="s">
        <v>481</v>
      </c>
      <c r="G292" s="11" t="s">
        <v>378</v>
      </c>
      <c r="H292" s="11">
        <v>1810</v>
      </c>
      <c r="I292" s="11">
        <v>15</v>
      </c>
      <c r="J292" s="11">
        <v>1825</v>
      </c>
    </row>
    <row r="293" spans="1:10">
      <c r="A293" s="10">
        <v>43280</v>
      </c>
      <c r="B293" s="11" t="s">
        <v>1002</v>
      </c>
      <c r="C293" s="11" t="s">
        <v>483</v>
      </c>
      <c r="D293" s="12" t="s">
        <v>1001</v>
      </c>
      <c r="E293" s="12" t="s">
        <v>351</v>
      </c>
      <c r="F293" s="13" t="s">
        <v>484</v>
      </c>
      <c r="G293" s="11" t="s">
        <v>485</v>
      </c>
      <c r="H293" s="11">
        <v>1500</v>
      </c>
      <c r="I293" s="11">
        <v>15</v>
      </c>
      <c r="J293" s="11">
        <v>1515</v>
      </c>
    </row>
    <row r="294" spans="1:10">
      <c r="A294" s="10">
        <v>43280</v>
      </c>
      <c r="B294" s="11" t="s">
        <v>1003</v>
      </c>
      <c r="C294" s="11" t="s">
        <v>349</v>
      </c>
      <c r="D294" s="12" t="s">
        <v>1004</v>
      </c>
      <c r="E294" s="12" t="s">
        <v>351</v>
      </c>
      <c r="F294" s="13" t="s">
        <v>352</v>
      </c>
      <c r="G294" s="11" t="s">
        <v>347</v>
      </c>
      <c r="H294" s="11">
        <v>2140</v>
      </c>
      <c r="I294" s="11">
        <v>15</v>
      </c>
      <c r="J294" s="11">
        <v>2155</v>
      </c>
    </row>
    <row r="295" spans="1:10">
      <c r="A295" s="10">
        <v>43280</v>
      </c>
      <c r="B295" s="11" t="s">
        <v>1005</v>
      </c>
      <c r="C295" s="11" t="s">
        <v>479</v>
      </c>
      <c r="D295" s="12" t="s">
        <v>1004</v>
      </c>
      <c r="E295" s="12" t="s">
        <v>364</v>
      </c>
      <c r="F295" s="13" t="s">
        <v>481</v>
      </c>
      <c r="G295" s="11" t="s">
        <v>388</v>
      </c>
      <c r="H295" s="11">
        <v>1700</v>
      </c>
      <c r="I295" s="11">
        <v>15</v>
      </c>
      <c r="J295" s="11">
        <v>1715</v>
      </c>
    </row>
    <row r="296" spans="1:10">
      <c r="A296" s="10">
        <v>43280</v>
      </c>
      <c r="B296" s="11" t="s">
        <v>1006</v>
      </c>
      <c r="C296" s="11" t="s">
        <v>673</v>
      </c>
      <c r="D296" s="12" t="s">
        <v>1007</v>
      </c>
      <c r="E296" s="12" t="s">
        <v>406</v>
      </c>
      <c r="F296" s="13" t="s">
        <v>675</v>
      </c>
      <c r="G296" s="11" t="s">
        <v>378</v>
      </c>
      <c r="H296" s="11">
        <v>910</v>
      </c>
      <c r="I296" s="11">
        <v>15</v>
      </c>
      <c r="J296" s="11">
        <v>925</v>
      </c>
    </row>
    <row r="297" ht="14.25" spans="1:25">
      <c r="A297" s="14">
        <v>43283</v>
      </c>
      <c r="B297" s="15" t="s">
        <v>1008</v>
      </c>
      <c r="C297" s="15" t="s">
        <v>677</v>
      </c>
      <c r="D297" s="16" t="s">
        <v>1007</v>
      </c>
      <c r="E297" s="16" t="s">
        <v>401</v>
      </c>
      <c r="F297" s="17" t="s">
        <v>678</v>
      </c>
      <c r="G297" s="15" t="s">
        <v>447</v>
      </c>
      <c r="H297" s="11">
        <v>710</v>
      </c>
      <c r="I297" s="11">
        <v>15</v>
      </c>
      <c r="J297" s="15">
        <v>725</v>
      </c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</row>
    <row r="298" spans="1:10">
      <c r="A298" s="10">
        <v>43280</v>
      </c>
      <c r="B298" s="11" t="s">
        <v>1009</v>
      </c>
      <c r="C298" s="11" t="s">
        <v>479</v>
      </c>
      <c r="D298" s="12" t="s">
        <v>1010</v>
      </c>
      <c r="E298" s="12" t="s">
        <v>364</v>
      </c>
      <c r="F298" s="13" t="s">
        <v>481</v>
      </c>
      <c r="G298" s="11" t="s">
        <v>388</v>
      </c>
      <c r="H298" s="11">
        <v>1700</v>
      </c>
      <c r="I298" s="11">
        <v>15</v>
      </c>
      <c r="J298" s="11">
        <v>1715</v>
      </c>
    </row>
    <row r="299" spans="1:10">
      <c r="A299" s="10">
        <v>43280</v>
      </c>
      <c r="B299" s="11" t="s">
        <v>1011</v>
      </c>
      <c r="C299" s="11" t="s">
        <v>483</v>
      </c>
      <c r="D299" s="12" t="s">
        <v>1010</v>
      </c>
      <c r="E299" s="12" t="s">
        <v>351</v>
      </c>
      <c r="F299" s="13" t="s">
        <v>871</v>
      </c>
      <c r="G299" s="11" t="s">
        <v>366</v>
      </c>
      <c r="H299" s="11">
        <v>1600</v>
      </c>
      <c r="I299" s="11">
        <v>15</v>
      </c>
      <c r="J299" s="11">
        <v>1615</v>
      </c>
    </row>
    <row r="300" spans="1:10">
      <c r="A300" s="10">
        <v>43280</v>
      </c>
      <c r="B300" s="11" t="s">
        <v>1012</v>
      </c>
      <c r="C300" s="11" t="s">
        <v>479</v>
      </c>
      <c r="D300" s="12" t="s">
        <v>1013</v>
      </c>
      <c r="E300" s="12" t="s">
        <v>364</v>
      </c>
      <c r="F300" s="13" t="s">
        <v>481</v>
      </c>
      <c r="G300" s="11" t="s">
        <v>378</v>
      </c>
      <c r="H300" s="11">
        <v>1810</v>
      </c>
      <c r="I300" s="11">
        <v>15</v>
      </c>
      <c r="J300" s="11">
        <v>1825</v>
      </c>
    </row>
    <row r="301" spans="1:10">
      <c r="A301" s="10">
        <v>43280</v>
      </c>
      <c r="B301" s="11" t="s">
        <v>1014</v>
      </c>
      <c r="C301" s="11" t="s">
        <v>573</v>
      </c>
      <c r="D301" s="12" t="s">
        <v>1013</v>
      </c>
      <c r="E301" s="12" t="s">
        <v>351</v>
      </c>
      <c r="F301" s="13" t="s">
        <v>574</v>
      </c>
      <c r="G301" s="11" t="s">
        <v>357</v>
      </c>
      <c r="H301" s="11">
        <v>1430</v>
      </c>
      <c r="I301" s="11">
        <v>15</v>
      </c>
      <c r="J301" s="11">
        <v>1445</v>
      </c>
    </row>
    <row r="302" spans="1:10">
      <c r="A302" s="10">
        <v>43281</v>
      </c>
      <c r="B302" s="11" t="s">
        <v>1015</v>
      </c>
      <c r="C302" s="11" t="s">
        <v>424</v>
      </c>
      <c r="D302" s="12" t="s">
        <v>1016</v>
      </c>
      <c r="E302" s="12" t="s">
        <v>728</v>
      </c>
      <c r="F302" s="13" t="s">
        <v>729</v>
      </c>
      <c r="G302" s="11" t="s">
        <v>413</v>
      </c>
      <c r="H302" s="11">
        <v>1530</v>
      </c>
      <c r="I302" s="11">
        <v>15</v>
      </c>
      <c r="J302" s="11">
        <v>1545</v>
      </c>
    </row>
    <row r="303" ht="14.25" spans="1:25">
      <c r="A303" s="10">
        <v>43281</v>
      </c>
      <c r="B303" s="11" t="s">
        <v>1017</v>
      </c>
      <c r="C303" s="11" t="s">
        <v>429</v>
      </c>
      <c r="D303" s="12" t="s">
        <v>1016</v>
      </c>
      <c r="E303" s="12" t="s">
        <v>437</v>
      </c>
      <c r="F303" s="13" t="s">
        <v>438</v>
      </c>
      <c r="G303" s="11" t="s">
        <v>388</v>
      </c>
      <c r="H303" s="11">
        <v>1610</v>
      </c>
      <c r="I303" s="11">
        <v>15</v>
      </c>
      <c r="J303" s="11">
        <v>1625</v>
      </c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10">
      <c r="A304" s="10">
        <v>43280</v>
      </c>
      <c r="B304" s="11" t="s">
        <v>1018</v>
      </c>
      <c r="C304" s="11" t="s">
        <v>731</v>
      </c>
      <c r="D304" s="12" t="s">
        <v>1019</v>
      </c>
      <c r="E304" s="12" t="s">
        <v>944</v>
      </c>
      <c r="F304" s="13" t="s">
        <v>945</v>
      </c>
      <c r="G304" s="11" t="s">
        <v>378</v>
      </c>
      <c r="H304" s="11">
        <v>1880</v>
      </c>
      <c r="I304" s="11">
        <v>15</v>
      </c>
      <c r="J304" s="11">
        <v>1895</v>
      </c>
    </row>
    <row r="305" spans="1:10">
      <c r="A305" s="23">
        <v>43284</v>
      </c>
      <c r="B305" s="24" t="s">
        <v>1020</v>
      </c>
      <c r="C305" s="24" t="s">
        <v>947</v>
      </c>
      <c r="D305" s="25" t="s">
        <v>1019</v>
      </c>
      <c r="E305" s="25" t="s">
        <v>948</v>
      </c>
      <c r="F305" s="26" t="s">
        <v>949</v>
      </c>
      <c r="G305" s="24" t="s">
        <v>413</v>
      </c>
      <c r="H305" s="11">
        <v>2040</v>
      </c>
      <c r="I305" s="11">
        <v>15</v>
      </c>
      <c r="J305" s="24">
        <v>2055</v>
      </c>
    </row>
    <row r="306" spans="1:10">
      <c r="A306" s="18">
        <v>43283</v>
      </c>
      <c r="B306" s="19" t="s">
        <v>1021</v>
      </c>
      <c r="C306" s="19" t="s">
        <v>429</v>
      </c>
      <c r="D306" s="20" t="s">
        <v>1022</v>
      </c>
      <c r="E306" s="20" t="s">
        <v>437</v>
      </c>
      <c r="F306" s="21" t="s">
        <v>438</v>
      </c>
      <c r="G306" s="19" t="s">
        <v>347</v>
      </c>
      <c r="H306" s="22">
        <v>1620</v>
      </c>
      <c r="I306" s="22">
        <v>15</v>
      </c>
      <c r="J306" s="19">
        <v>171</v>
      </c>
    </row>
    <row r="307" spans="1:10">
      <c r="A307" s="14">
        <v>43283</v>
      </c>
      <c r="B307" s="15" t="s">
        <v>1023</v>
      </c>
      <c r="C307" s="15" t="s">
        <v>440</v>
      </c>
      <c r="D307" s="16" t="s">
        <v>1022</v>
      </c>
      <c r="E307" s="16" t="s">
        <v>441</v>
      </c>
      <c r="F307" s="17" t="s">
        <v>442</v>
      </c>
      <c r="G307" s="15" t="s">
        <v>373</v>
      </c>
      <c r="H307" s="11">
        <v>1300</v>
      </c>
      <c r="I307" s="11">
        <v>15</v>
      </c>
      <c r="J307" s="15">
        <v>1315</v>
      </c>
    </row>
    <row r="308" spans="1:10">
      <c r="A308" s="23">
        <v>43287</v>
      </c>
      <c r="B308" s="24" t="s">
        <v>1024</v>
      </c>
      <c r="C308" s="24" t="s">
        <v>444</v>
      </c>
      <c r="D308" s="25" t="s">
        <v>1022</v>
      </c>
      <c r="E308" s="25" t="s">
        <v>445</v>
      </c>
      <c r="F308" s="26" t="s">
        <v>446</v>
      </c>
      <c r="G308" s="24" t="s">
        <v>447</v>
      </c>
      <c r="H308" s="11">
        <v>1330</v>
      </c>
      <c r="I308" s="24">
        <v>15</v>
      </c>
      <c r="J308" s="24">
        <v>1345</v>
      </c>
    </row>
    <row r="309" spans="1:10">
      <c r="A309" s="14">
        <v>43283</v>
      </c>
      <c r="B309" s="15" t="s">
        <v>1025</v>
      </c>
      <c r="C309" s="15" t="s">
        <v>415</v>
      </c>
      <c r="D309" s="16" t="s">
        <v>1026</v>
      </c>
      <c r="E309" s="16" t="s">
        <v>417</v>
      </c>
      <c r="F309" s="17" t="s">
        <v>418</v>
      </c>
      <c r="G309" s="15" t="s">
        <v>347</v>
      </c>
      <c r="H309" s="11">
        <v>2240</v>
      </c>
      <c r="I309" s="11">
        <v>15</v>
      </c>
      <c r="J309" s="15">
        <v>2255</v>
      </c>
    </row>
    <row r="310" spans="1:25">
      <c r="A310" s="14">
        <v>43283</v>
      </c>
      <c r="B310" s="15" t="s">
        <v>1027</v>
      </c>
      <c r="C310" s="15" t="s">
        <v>420</v>
      </c>
      <c r="D310" s="16" t="s">
        <v>1026</v>
      </c>
      <c r="E310" s="16" t="s">
        <v>421</v>
      </c>
      <c r="F310" s="17" t="s">
        <v>422</v>
      </c>
      <c r="G310" s="15" t="s">
        <v>347</v>
      </c>
      <c r="H310" s="11">
        <v>2240</v>
      </c>
      <c r="I310" s="11">
        <v>15</v>
      </c>
      <c r="J310" s="15">
        <v>2255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10">
      <c r="A311" s="10">
        <v>43280</v>
      </c>
      <c r="B311" s="11" t="s">
        <v>1028</v>
      </c>
      <c r="C311" s="11" t="s">
        <v>596</v>
      </c>
      <c r="D311" s="12" t="s">
        <v>1029</v>
      </c>
      <c r="E311" s="12" t="s">
        <v>597</v>
      </c>
      <c r="F311" s="13" t="s">
        <v>598</v>
      </c>
      <c r="G311" s="11" t="s">
        <v>347</v>
      </c>
      <c r="H311" s="11">
        <v>2190</v>
      </c>
      <c r="I311" s="11">
        <v>15</v>
      </c>
      <c r="J311" s="11">
        <v>2205</v>
      </c>
    </row>
    <row r="312" spans="1:10">
      <c r="A312" s="10">
        <v>43280</v>
      </c>
      <c r="B312" s="11" t="s">
        <v>1030</v>
      </c>
      <c r="C312" s="11" t="s">
        <v>591</v>
      </c>
      <c r="D312" s="12" t="s">
        <v>1029</v>
      </c>
      <c r="E312" s="12" t="s">
        <v>593</v>
      </c>
      <c r="F312" s="13" t="s">
        <v>594</v>
      </c>
      <c r="G312" s="11" t="s">
        <v>366</v>
      </c>
      <c r="H312" s="11">
        <v>1760</v>
      </c>
      <c r="I312" s="11">
        <v>15</v>
      </c>
      <c r="J312" s="11">
        <v>1775</v>
      </c>
    </row>
    <row r="313" spans="1:10">
      <c r="A313" s="10">
        <v>43280</v>
      </c>
      <c r="B313" s="11" t="s">
        <v>1031</v>
      </c>
      <c r="C313" s="11" t="s">
        <v>731</v>
      </c>
      <c r="D313" s="12" t="s">
        <v>1032</v>
      </c>
      <c r="E313" s="12" t="s">
        <v>944</v>
      </c>
      <c r="F313" s="13" t="s">
        <v>945</v>
      </c>
      <c r="G313" s="11" t="s">
        <v>378</v>
      </c>
      <c r="H313" s="11">
        <v>1880</v>
      </c>
      <c r="I313" s="11">
        <v>15</v>
      </c>
      <c r="J313" s="11">
        <v>1895</v>
      </c>
    </row>
    <row r="314" spans="1:10">
      <c r="A314" s="23">
        <v>43284</v>
      </c>
      <c r="B314" s="24" t="s">
        <v>1033</v>
      </c>
      <c r="C314" s="24" t="s">
        <v>947</v>
      </c>
      <c r="D314" s="25" t="s">
        <v>1032</v>
      </c>
      <c r="E314" s="25" t="s">
        <v>948</v>
      </c>
      <c r="F314" s="26" t="s">
        <v>949</v>
      </c>
      <c r="G314" s="24" t="s">
        <v>413</v>
      </c>
      <c r="H314" s="11">
        <v>2040</v>
      </c>
      <c r="I314" s="11">
        <v>15</v>
      </c>
      <c r="J314" s="24">
        <v>2055</v>
      </c>
    </row>
    <row r="315" spans="1:10">
      <c r="A315" s="14">
        <v>43283</v>
      </c>
      <c r="B315" s="15" t="s">
        <v>1034</v>
      </c>
      <c r="C315" s="15" t="s">
        <v>461</v>
      </c>
      <c r="D315" s="16" t="s">
        <v>1035</v>
      </c>
      <c r="E315" s="16" t="s">
        <v>463</v>
      </c>
      <c r="F315" s="17" t="s">
        <v>464</v>
      </c>
      <c r="G315" s="15" t="s">
        <v>347</v>
      </c>
      <c r="H315" s="11">
        <v>2190</v>
      </c>
      <c r="I315" s="11">
        <v>15</v>
      </c>
      <c r="J315" s="15">
        <v>2205</v>
      </c>
    </row>
    <row r="316" spans="1:10">
      <c r="A316" s="14">
        <v>43283</v>
      </c>
      <c r="B316" s="15" t="s">
        <v>1036</v>
      </c>
      <c r="C316" s="15" t="s">
        <v>842</v>
      </c>
      <c r="D316" s="16" t="s">
        <v>1035</v>
      </c>
      <c r="E316" s="16" t="s">
        <v>467</v>
      </c>
      <c r="F316" s="17" t="s">
        <v>843</v>
      </c>
      <c r="G316" s="15" t="s">
        <v>413</v>
      </c>
      <c r="H316" s="11">
        <v>2170</v>
      </c>
      <c r="I316" s="11">
        <v>15</v>
      </c>
      <c r="J316" s="15">
        <v>2185</v>
      </c>
    </row>
    <row r="317" ht="14.25" spans="1:25">
      <c r="A317" s="10">
        <v>43280</v>
      </c>
      <c r="B317" s="11" t="s">
        <v>1037</v>
      </c>
      <c r="C317" s="11" t="s">
        <v>557</v>
      </c>
      <c r="D317" s="12" t="s">
        <v>1038</v>
      </c>
      <c r="E317" s="12" t="s">
        <v>559</v>
      </c>
      <c r="F317" s="13" t="s">
        <v>560</v>
      </c>
      <c r="G317" s="11" t="s">
        <v>447</v>
      </c>
      <c r="H317" s="11">
        <v>1130</v>
      </c>
      <c r="I317" s="11">
        <v>15</v>
      </c>
      <c r="J317" s="11">
        <v>1145</v>
      </c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1:10">
      <c r="A318" s="10">
        <v>43280</v>
      </c>
      <c r="B318" s="11" t="s">
        <v>1039</v>
      </c>
      <c r="C318" s="11" t="s">
        <v>562</v>
      </c>
      <c r="D318" s="12" t="s">
        <v>1038</v>
      </c>
      <c r="E318" s="12" t="s">
        <v>563</v>
      </c>
      <c r="F318" s="13" t="s">
        <v>564</v>
      </c>
      <c r="G318" s="11" t="s">
        <v>447</v>
      </c>
      <c r="H318" s="11">
        <v>1050</v>
      </c>
      <c r="I318" s="11">
        <v>15</v>
      </c>
      <c r="J318" s="11">
        <v>1065</v>
      </c>
    </row>
    <row r="319" spans="1:10">
      <c r="A319" s="10">
        <v>43280</v>
      </c>
      <c r="B319" s="11" t="s">
        <v>1040</v>
      </c>
      <c r="C319" s="11" t="s">
        <v>731</v>
      </c>
      <c r="D319" s="12" t="s">
        <v>1041</v>
      </c>
      <c r="E319" s="12" t="s">
        <v>944</v>
      </c>
      <c r="F319" s="13" t="s">
        <v>945</v>
      </c>
      <c r="G319" s="11" t="s">
        <v>378</v>
      </c>
      <c r="H319" s="11">
        <v>1880</v>
      </c>
      <c r="I319" s="11">
        <v>15</v>
      </c>
      <c r="J319" s="11">
        <v>1895</v>
      </c>
    </row>
    <row r="320" spans="1:10">
      <c r="A320" s="23">
        <v>43284</v>
      </c>
      <c r="B320" s="24" t="s">
        <v>1042</v>
      </c>
      <c r="C320" s="24" t="s">
        <v>947</v>
      </c>
      <c r="D320" s="25" t="s">
        <v>1041</v>
      </c>
      <c r="E320" s="25" t="s">
        <v>948</v>
      </c>
      <c r="F320" s="26" t="s">
        <v>949</v>
      </c>
      <c r="G320" s="24" t="s">
        <v>413</v>
      </c>
      <c r="H320" s="11">
        <v>2040</v>
      </c>
      <c r="I320" s="11">
        <v>15</v>
      </c>
      <c r="J320" s="24">
        <v>2055</v>
      </c>
    </row>
    <row r="321" spans="1:10">
      <c r="A321" s="10">
        <v>43280</v>
      </c>
      <c r="B321" s="11" t="s">
        <v>1043</v>
      </c>
      <c r="C321" s="11" t="s">
        <v>776</v>
      </c>
      <c r="D321" s="12" t="s">
        <v>1044</v>
      </c>
      <c r="E321" s="12" t="s">
        <v>376</v>
      </c>
      <c r="F321" s="13" t="s">
        <v>778</v>
      </c>
      <c r="G321" s="11" t="s">
        <v>347</v>
      </c>
      <c r="H321" s="11">
        <v>2020</v>
      </c>
      <c r="I321" s="11">
        <v>15</v>
      </c>
      <c r="J321" s="11">
        <v>2035</v>
      </c>
    </row>
    <row r="322" ht="14.25" spans="1:25">
      <c r="A322" s="14">
        <v>43283</v>
      </c>
      <c r="B322" s="15" t="s">
        <v>1045</v>
      </c>
      <c r="C322" s="15" t="s">
        <v>780</v>
      </c>
      <c r="D322" s="16" t="s">
        <v>1044</v>
      </c>
      <c r="E322" s="16" t="s">
        <v>371</v>
      </c>
      <c r="F322" s="17" t="s">
        <v>781</v>
      </c>
      <c r="G322" s="15" t="s">
        <v>373</v>
      </c>
      <c r="H322" s="11">
        <v>1310</v>
      </c>
      <c r="I322" s="11">
        <v>15</v>
      </c>
      <c r="J322" s="15">
        <v>1325</v>
      </c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10">
      <c r="A323" s="10">
        <v>43280</v>
      </c>
      <c r="B323" s="11" t="s">
        <v>1046</v>
      </c>
      <c r="C323" s="11" t="s">
        <v>764</v>
      </c>
      <c r="D323" s="12" t="s">
        <v>1047</v>
      </c>
      <c r="E323" s="12" t="s">
        <v>766</v>
      </c>
      <c r="F323" s="13" t="s">
        <v>767</v>
      </c>
      <c r="G323" s="11" t="s">
        <v>366</v>
      </c>
      <c r="H323" s="11">
        <v>780</v>
      </c>
      <c r="I323" s="11">
        <v>15</v>
      </c>
      <c r="J323" s="11">
        <v>795</v>
      </c>
    </row>
    <row r="324" spans="1:10">
      <c r="A324" s="10">
        <v>43280</v>
      </c>
      <c r="B324" s="11" t="s">
        <v>1048</v>
      </c>
      <c r="C324" s="11" t="s">
        <v>769</v>
      </c>
      <c r="D324" s="12" t="s">
        <v>1047</v>
      </c>
      <c r="E324" s="12" t="s">
        <v>770</v>
      </c>
      <c r="F324" s="13" t="s">
        <v>771</v>
      </c>
      <c r="G324" s="11" t="s">
        <v>373</v>
      </c>
      <c r="H324" s="11">
        <v>1040</v>
      </c>
      <c r="I324" s="11">
        <v>15</v>
      </c>
      <c r="J324" s="11">
        <v>1055</v>
      </c>
    </row>
    <row r="325" spans="1:10">
      <c r="A325" s="10">
        <v>43280</v>
      </c>
      <c r="B325" s="11" t="s">
        <v>1049</v>
      </c>
      <c r="C325" s="11" t="s">
        <v>399</v>
      </c>
      <c r="D325" s="12" t="s">
        <v>1050</v>
      </c>
      <c r="E325" s="12" t="s">
        <v>708</v>
      </c>
      <c r="F325" s="13" t="s">
        <v>709</v>
      </c>
      <c r="G325" s="11" t="s">
        <v>388</v>
      </c>
      <c r="H325" s="11">
        <v>1920</v>
      </c>
      <c r="I325" s="11">
        <v>15</v>
      </c>
      <c r="J325" s="11">
        <v>1935</v>
      </c>
    </row>
    <row r="326" spans="1:10">
      <c r="A326" s="10">
        <v>43280</v>
      </c>
      <c r="B326" s="11" t="s">
        <v>1051</v>
      </c>
      <c r="C326" s="11" t="s">
        <v>711</v>
      </c>
      <c r="D326" s="12" t="s">
        <v>1050</v>
      </c>
      <c r="E326" s="12" t="s">
        <v>712</v>
      </c>
      <c r="F326" s="13" t="s">
        <v>713</v>
      </c>
      <c r="G326" s="11" t="s">
        <v>373</v>
      </c>
      <c r="H326" s="11">
        <v>1700</v>
      </c>
      <c r="I326" s="11">
        <v>15</v>
      </c>
      <c r="J326" s="11">
        <v>1715</v>
      </c>
    </row>
    <row r="327" spans="1:10">
      <c r="A327" s="10">
        <v>43280</v>
      </c>
      <c r="B327" s="11" t="s">
        <v>1052</v>
      </c>
      <c r="C327" s="11" t="s">
        <v>573</v>
      </c>
      <c r="D327" s="12" t="s">
        <v>1053</v>
      </c>
      <c r="E327" s="12" t="s">
        <v>351</v>
      </c>
      <c r="F327" s="13" t="s">
        <v>574</v>
      </c>
      <c r="G327" s="11" t="s">
        <v>357</v>
      </c>
      <c r="H327" s="11">
        <v>1430</v>
      </c>
      <c r="I327" s="11">
        <v>15</v>
      </c>
      <c r="J327" s="11">
        <v>1445</v>
      </c>
    </row>
    <row r="328" spans="1:10">
      <c r="A328" s="23">
        <v>43284</v>
      </c>
      <c r="B328" s="24" t="s">
        <v>1054</v>
      </c>
      <c r="C328" s="24" t="s">
        <v>1055</v>
      </c>
      <c r="D328" s="25" t="s">
        <v>1053</v>
      </c>
      <c r="E328" s="25" t="s">
        <v>364</v>
      </c>
      <c r="F328" s="26" t="s">
        <v>1056</v>
      </c>
      <c r="G328" s="24" t="s">
        <v>366</v>
      </c>
      <c r="H328" s="11">
        <v>1810</v>
      </c>
      <c r="I328" s="11">
        <v>15</v>
      </c>
      <c r="J328" s="24">
        <v>1825</v>
      </c>
    </row>
    <row r="329" spans="1:10">
      <c r="A329" s="10">
        <v>43280</v>
      </c>
      <c r="B329" s="11" t="s">
        <v>1057</v>
      </c>
      <c r="C329" s="11" t="s">
        <v>399</v>
      </c>
      <c r="D329" s="12" t="s">
        <v>1058</v>
      </c>
      <c r="E329" s="12" t="s">
        <v>708</v>
      </c>
      <c r="F329" s="13" t="s">
        <v>709</v>
      </c>
      <c r="G329" s="11" t="s">
        <v>388</v>
      </c>
      <c r="H329" s="11">
        <v>1920</v>
      </c>
      <c r="I329" s="11">
        <v>15</v>
      </c>
      <c r="J329" s="11">
        <v>1935</v>
      </c>
    </row>
    <row r="330" s="2" customFormat="1" spans="1:25">
      <c r="A330" s="10">
        <v>43280</v>
      </c>
      <c r="B330" s="11" t="s">
        <v>1059</v>
      </c>
      <c r="C330" s="11" t="s">
        <v>711</v>
      </c>
      <c r="D330" s="12" t="s">
        <v>1058</v>
      </c>
      <c r="E330" s="12" t="s">
        <v>712</v>
      </c>
      <c r="F330" s="13" t="s">
        <v>713</v>
      </c>
      <c r="G330" s="11" t="s">
        <v>373</v>
      </c>
      <c r="H330" s="11">
        <v>1700</v>
      </c>
      <c r="I330" s="11">
        <v>15</v>
      </c>
      <c r="J330" s="11">
        <v>1715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10">
      <c r="A331" s="14">
        <v>43283</v>
      </c>
      <c r="B331" s="15" t="s">
        <v>1060</v>
      </c>
      <c r="C331" s="15" t="s">
        <v>614</v>
      </c>
      <c r="D331" s="16" t="s">
        <v>1061</v>
      </c>
      <c r="E331" s="16" t="s">
        <v>340</v>
      </c>
      <c r="F331" s="17" t="s">
        <v>616</v>
      </c>
      <c r="G331" s="15" t="s">
        <v>347</v>
      </c>
      <c r="H331" s="11">
        <v>2400</v>
      </c>
      <c r="I331" s="11">
        <v>15</v>
      </c>
      <c r="J331" s="15">
        <v>2415</v>
      </c>
    </row>
    <row r="332" spans="1:25">
      <c r="A332" s="14">
        <v>43283</v>
      </c>
      <c r="B332" s="15" t="s">
        <v>1062</v>
      </c>
      <c r="C332" s="15" t="s">
        <v>344</v>
      </c>
      <c r="D332" s="16" t="s">
        <v>1061</v>
      </c>
      <c r="E332" s="16" t="s">
        <v>345</v>
      </c>
      <c r="F332" s="17" t="s">
        <v>346</v>
      </c>
      <c r="G332" s="15" t="s">
        <v>347</v>
      </c>
      <c r="H332" s="11">
        <v>2400</v>
      </c>
      <c r="I332" s="11">
        <v>15</v>
      </c>
      <c r="J332" s="15">
        <v>2415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10">
      <c r="A333" s="10">
        <v>43281</v>
      </c>
      <c r="B333" s="11" t="s">
        <v>1063</v>
      </c>
      <c r="C333" s="11" t="s">
        <v>507</v>
      </c>
      <c r="D333" s="12" t="s">
        <v>1064</v>
      </c>
      <c r="E333" s="12" t="s">
        <v>345</v>
      </c>
      <c r="F333" s="13" t="s">
        <v>508</v>
      </c>
      <c r="G333" s="11" t="s">
        <v>549</v>
      </c>
      <c r="H333" s="11">
        <v>1770</v>
      </c>
      <c r="I333" s="11">
        <v>15</v>
      </c>
      <c r="J333" s="11">
        <v>1785</v>
      </c>
    </row>
    <row r="334" spans="1:10">
      <c r="A334" s="10">
        <v>43280</v>
      </c>
      <c r="B334" s="11" t="s">
        <v>1065</v>
      </c>
      <c r="C334" s="11" t="s">
        <v>338</v>
      </c>
      <c r="D334" s="12" t="s">
        <v>1064</v>
      </c>
      <c r="E334" s="12" t="s">
        <v>340</v>
      </c>
      <c r="F334" s="13" t="s">
        <v>341</v>
      </c>
      <c r="G334" s="11" t="s">
        <v>342</v>
      </c>
      <c r="H334" s="11">
        <v>1530</v>
      </c>
      <c r="I334" s="11">
        <v>15</v>
      </c>
      <c r="J334" s="11">
        <v>1545</v>
      </c>
    </row>
    <row r="335" spans="1:10">
      <c r="A335" s="14">
        <v>43283</v>
      </c>
      <c r="B335" s="15" t="s">
        <v>1066</v>
      </c>
      <c r="C335" s="15" t="s">
        <v>461</v>
      </c>
      <c r="D335" s="16" t="s">
        <v>1067</v>
      </c>
      <c r="E335" s="16" t="s">
        <v>463</v>
      </c>
      <c r="F335" s="17" t="s">
        <v>464</v>
      </c>
      <c r="G335" s="15" t="s">
        <v>347</v>
      </c>
      <c r="H335" s="11">
        <v>2190</v>
      </c>
      <c r="I335" s="11">
        <v>15</v>
      </c>
      <c r="J335" s="15">
        <v>2205</v>
      </c>
    </row>
    <row r="336" spans="1:10">
      <c r="A336" s="14">
        <v>43283</v>
      </c>
      <c r="B336" s="15" t="s">
        <v>1068</v>
      </c>
      <c r="C336" s="15" t="s">
        <v>842</v>
      </c>
      <c r="D336" s="16" t="s">
        <v>1067</v>
      </c>
      <c r="E336" s="16" t="s">
        <v>467</v>
      </c>
      <c r="F336" s="17" t="s">
        <v>843</v>
      </c>
      <c r="G336" s="15" t="s">
        <v>413</v>
      </c>
      <c r="H336" s="11">
        <v>2170</v>
      </c>
      <c r="I336" s="11">
        <v>15</v>
      </c>
      <c r="J336" s="15">
        <v>2185</v>
      </c>
    </row>
    <row r="337" ht="14.25" spans="1:25">
      <c r="A337" s="14">
        <v>43283</v>
      </c>
      <c r="B337" s="15" t="s">
        <v>1069</v>
      </c>
      <c r="C337" s="15" t="s">
        <v>600</v>
      </c>
      <c r="D337" s="16" t="s">
        <v>1070</v>
      </c>
      <c r="E337" s="16" t="s">
        <v>364</v>
      </c>
      <c r="F337" s="17" t="s">
        <v>602</v>
      </c>
      <c r="G337" s="15" t="s">
        <v>413</v>
      </c>
      <c r="H337" s="11">
        <v>2320</v>
      </c>
      <c r="I337" s="11">
        <v>15</v>
      </c>
      <c r="J337" s="15">
        <v>2335</v>
      </c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ht="14.25" spans="1:25">
      <c r="A338" s="14">
        <v>43283</v>
      </c>
      <c r="B338" s="15" t="s">
        <v>1071</v>
      </c>
      <c r="C338" s="15" t="s">
        <v>349</v>
      </c>
      <c r="D338" s="16" t="s">
        <v>1070</v>
      </c>
      <c r="E338" s="16" t="s">
        <v>351</v>
      </c>
      <c r="F338" s="17" t="s">
        <v>352</v>
      </c>
      <c r="G338" s="15" t="s">
        <v>347</v>
      </c>
      <c r="H338" s="11">
        <v>2140</v>
      </c>
      <c r="I338" s="11">
        <v>15</v>
      </c>
      <c r="J338" s="15">
        <v>2155</v>
      </c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1:10">
      <c r="A339" s="10">
        <v>43280</v>
      </c>
      <c r="B339" s="11" t="s">
        <v>1072</v>
      </c>
      <c r="C339" s="11" t="s">
        <v>596</v>
      </c>
      <c r="D339" s="12" t="s">
        <v>1073</v>
      </c>
      <c r="E339" s="12" t="s">
        <v>597</v>
      </c>
      <c r="F339" s="13" t="s">
        <v>598</v>
      </c>
      <c r="G339" s="11" t="s">
        <v>347</v>
      </c>
      <c r="H339" s="11">
        <v>2190</v>
      </c>
      <c r="I339" s="11">
        <v>15</v>
      </c>
      <c r="J339" s="11">
        <v>2205</v>
      </c>
    </row>
    <row r="340" spans="1:10">
      <c r="A340" s="10">
        <v>43280</v>
      </c>
      <c r="B340" s="11" t="s">
        <v>1074</v>
      </c>
      <c r="C340" s="11" t="s">
        <v>591</v>
      </c>
      <c r="D340" s="12" t="s">
        <v>1073</v>
      </c>
      <c r="E340" s="12" t="s">
        <v>593</v>
      </c>
      <c r="F340" s="13" t="s">
        <v>594</v>
      </c>
      <c r="G340" s="11" t="s">
        <v>366</v>
      </c>
      <c r="H340" s="11">
        <v>1760</v>
      </c>
      <c r="I340" s="11">
        <v>15</v>
      </c>
      <c r="J340" s="11">
        <v>1775</v>
      </c>
    </row>
    <row r="341" spans="1:10">
      <c r="A341" s="10">
        <v>43280</v>
      </c>
      <c r="B341" s="11" t="s">
        <v>1075</v>
      </c>
      <c r="C341" s="11" t="s">
        <v>518</v>
      </c>
      <c r="D341" s="12" t="s">
        <v>1076</v>
      </c>
      <c r="E341" s="12" t="s">
        <v>520</v>
      </c>
      <c r="F341" s="13" t="s">
        <v>521</v>
      </c>
      <c r="G341" s="11" t="s">
        <v>378</v>
      </c>
      <c r="H341" s="11">
        <v>1600</v>
      </c>
      <c r="I341" s="11">
        <v>15</v>
      </c>
      <c r="J341" s="11">
        <v>1615</v>
      </c>
    </row>
    <row r="342" spans="1:10">
      <c r="A342" s="10">
        <v>43280</v>
      </c>
      <c r="B342" s="11" t="s">
        <v>1077</v>
      </c>
      <c r="C342" s="11" t="s">
        <v>523</v>
      </c>
      <c r="D342" s="12" t="s">
        <v>1076</v>
      </c>
      <c r="E342" s="12" t="s">
        <v>524</v>
      </c>
      <c r="F342" s="13" t="s">
        <v>525</v>
      </c>
      <c r="G342" s="11" t="s">
        <v>373</v>
      </c>
      <c r="H342" s="11">
        <v>1800</v>
      </c>
      <c r="I342" s="11">
        <v>15</v>
      </c>
      <c r="J342" s="11">
        <v>1815</v>
      </c>
    </row>
    <row r="343" spans="1:10">
      <c r="A343" s="14">
        <v>43283</v>
      </c>
      <c r="B343" s="15" t="s">
        <v>1078</v>
      </c>
      <c r="C343" s="15" t="s">
        <v>614</v>
      </c>
      <c r="D343" s="16" t="s">
        <v>1079</v>
      </c>
      <c r="E343" s="16" t="s">
        <v>340</v>
      </c>
      <c r="F343" s="17" t="s">
        <v>616</v>
      </c>
      <c r="G343" s="15" t="s">
        <v>347</v>
      </c>
      <c r="H343" s="11">
        <v>2400</v>
      </c>
      <c r="I343" s="11">
        <v>15</v>
      </c>
      <c r="J343" s="15">
        <v>2415</v>
      </c>
    </row>
    <row r="344" spans="1:10">
      <c r="A344" s="14">
        <v>43283</v>
      </c>
      <c r="B344" s="15" t="s">
        <v>1080</v>
      </c>
      <c r="C344" s="15" t="s">
        <v>344</v>
      </c>
      <c r="D344" s="16" t="s">
        <v>1079</v>
      </c>
      <c r="E344" s="16" t="s">
        <v>345</v>
      </c>
      <c r="F344" s="17" t="s">
        <v>346</v>
      </c>
      <c r="G344" s="15" t="s">
        <v>347</v>
      </c>
      <c r="H344" s="11">
        <v>2400</v>
      </c>
      <c r="I344" s="11">
        <v>15</v>
      </c>
      <c r="J344" s="15">
        <v>2415</v>
      </c>
    </row>
    <row r="345" s="2" customFormat="1" spans="1:25">
      <c r="A345" s="10">
        <v>43280</v>
      </c>
      <c r="B345" s="11" t="s">
        <v>1081</v>
      </c>
      <c r="C345" s="11" t="s">
        <v>471</v>
      </c>
      <c r="D345" s="12" t="s">
        <v>1082</v>
      </c>
      <c r="E345" s="12" t="s">
        <v>812</v>
      </c>
      <c r="F345" s="13" t="s">
        <v>813</v>
      </c>
      <c r="G345" s="11" t="s">
        <v>388</v>
      </c>
      <c r="H345" s="11">
        <v>1130</v>
      </c>
      <c r="I345" s="11">
        <v>15</v>
      </c>
      <c r="J345" s="11">
        <v>1145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10">
      <c r="A346" s="10">
        <v>43280</v>
      </c>
      <c r="B346" s="11" t="s">
        <v>1083</v>
      </c>
      <c r="C346" s="11" t="s">
        <v>815</v>
      </c>
      <c r="D346" s="12" t="s">
        <v>1082</v>
      </c>
      <c r="E346" s="12" t="s">
        <v>816</v>
      </c>
      <c r="F346" s="13" t="s">
        <v>817</v>
      </c>
      <c r="G346" s="11" t="s">
        <v>373</v>
      </c>
      <c r="H346" s="11">
        <v>950</v>
      </c>
      <c r="I346" s="11">
        <v>15</v>
      </c>
      <c r="J346" s="11">
        <v>965</v>
      </c>
    </row>
    <row r="347" spans="1:10">
      <c r="A347" s="10">
        <v>43280</v>
      </c>
      <c r="B347" s="11" t="s">
        <v>1084</v>
      </c>
      <c r="C347" s="11" t="s">
        <v>1085</v>
      </c>
      <c r="D347" s="12" t="s">
        <v>1086</v>
      </c>
      <c r="E347" s="12" t="s">
        <v>563</v>
      </c>
      <c r="F347" s="13" t="s">
        <v>1087</v>
      </c>
      <c r="G347" s="11" t="s">
        <v>373</v>
      </c>
      <c r="H347" s="11">
        <v>940</v>
      </c>
      <c r="I347" s="11">
        <v>15</v>
      </c>
      <c r="J347" s="11">
        <v>955</v>
      </c>
    </row>
    <row r="348" spans="1:10">
      <c r="A348" s="10">
        <v>43280</v>
      </c>
      <c r="B348" s="11" t="s">
        <v>1088</v>
      </c>
      <c r="C348" s="11" t="s">
        <v>865</v>
      </c>
      <c r="D348" s="12" t="s">
        <v>1086</v>
      </c>
      <c r="E348" s="12" t="s">
        <v>866</v>
      </c>
      <c r="F348" s="13" t="s">
        <v>867</v>
      </c>
      <c r="G348" s="11" t="s">
        <v>342</v>
      </c>
      <c r="H348" s="11">
        <v>1460</v>
      </c>
      <c r="I348" s="11">
        <v>15</v>
      </c>
      <c r="J348" s="11">
        <v>1475</v>
      </c>
    </row>
    <row r="349" spans="1:10">
      <c r="A349" s="10">
        <v>43280</v>
      </c>
      <c r="B349" s="11" t="s">
        <v>1089</v>
      </c>
      <c r="C349" s="11" t="s">
        <v>533</v>
      </c>
      <c r="D349" s="12" t="s">
        <v>1090</v>
      </c>
      <c r="E349" s="12" t="s">
        <v>355</v>
      </c>
      <c r="F349" s="13" t="s">
        <v>535</v>
      </c>
      <c r="G349" s="11" t="s">
        <v>373</v>
      </c>
      <c r="H349" s="11">
        <v>1070</v>
      </c>
      <c r="I349" s="11">
        <v>15</v>
      </c>
      <c r="J349" s="11">
        <v>1085</v>
      </c>
    </row>
    <row r="350" s="2" customFormat="1" spans="1:25">
      <c r="A350" s="10">
        <v>43280</v>
      </c>
      <c r="B350" s="11" t="s">
        <v>1091</v>
      </c>
      <c r="C350" s="11" t="s">
        <v>537</v>
      </c>
      <c r="D350" s="12" t="s">
        <v>1090</v>
      </c>
      <c r="E350" s="12" t="s">
        <v>538</v>
      </c>
      <c r="F350" s="13" t="s">
        <v>539</v>
      </c>
      <c r="G350" s="11" t="s">
        <v>469</v>
      </c>
      <c r="H350" s="11">
        <v>1270</v>
      </c>
      <c r="I350" s="11">
        <v>15</v>
      </c>
      <c r="J350" s="11">
        <v>1285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10">
      <c r="A351" s="23">
        <v>43287</v>
      </c>
      <c r="B351" s="24" t="s">
        <v>1092</v>
      </c>
      <c r="C351" s="24" t="s">
        <v>562</v>
      </c>
      <c r="D351" s="25" t="s">
        <v>1093</v>
      </c>
      <c r="E351" s="25" t="s">
        <v>563</v>
      </c>
      <c r="F351" s="26" t="s">
        <v>564</v>
      </c>
      <c r="G351" s="24" t="s">
        <v>447</v>
      </c>
      <c r="H351" s="11">
        <v>1050</v>
      </c>
      <c r="I351" s="24">
        <v>15</v>
      </c>
      <c r="J351" s="24">
        <v>1065</v>
      </c>
    </row>
    <row r="352" spans="1:10">
      <c r="A352" s="23">
        <v>43287</v>
      </c>
      <c r="B352" s="24" t="s">
        <v>1094</v>
      </c>
      <c r="C352" s="24" t="s">
        <v>557</v>
      </c>
      <c r="D352" s="25" t="s">
        <v>1093</v>
      </c>
      <c r="E352" s="25" t="s">
        <v>559</v>
      </c>
      <c r="F352" s="26" t="s">
        <v>560</v>
      </c>
      <c r="G352" s="24" t="s">
        <v>373</v>
      </c>
      <c r="H352" s="11">
        <v>1200</v>
      </c>
      <c r="I352" s="24">
        <v>15</v>
      </c>
      <c r="J352" s="24">
        <v>1215</v>
      </c>
    </row>
    <row r="353" spans="1:10">
      <c r="A353" s="10">
        <v>43280</v>
      </c>
      <c r="B353" s="11" t="s">
        <v>1095</v>
      </c>
      <c r="C353" s="11" t="s">
        <v>657</v>
      </c>
      <c r="D353" s="12" t="s">
        <v>1096</v>
      </c>
      <c r="E353" s="12" t="s">
        <v>659</v>
      </c>
      <c r="F353" s="13" t="s">
        <v>660</v>
      </c>
      <c r="G353" s="11" t="s">
        <v>661</v>
      </c>
      <c r="H353" s="11">
        <v>1340</v>
      </c>
      <c r="I353" s="11">
        <v>15</v>
      </c>
      <c r="J353" s="11">
        <v>1355</v>
      </c>
    </row>
    <row r="354" ht="14.25" spans="1:25">
      <c r="A354" s="14">
        <v>43283</v>
      </c>
      <c r="B354" s="15" t="s">
        <v>1097</v>
      </c>
      <c r="C354" s="15" t="s">
        <v>663</v>
      </c>
      <c r="D354" s="16" t="s">
        <v>1096</v>
      </c>
      <c r="E354" s="16" t="s">
        <v>664</v>
      </c>
      <c r="F354" s="17" t="s">
        <v>665</v>
      </c>
      <c r="G354" s="15" t="s">
        <v>347</v>
      </c>
      <c r="H354" s="11">
        <v>1350</v>
      </c>
      <c r="I354" s="11">
        <v>15</v>
      </c>
      <c r="J354" s="15">
        <v>1365</v>
      </c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</row>
    <row r="355" spans="1:10">
      <c r="A355" s="30">
        <v>43285</v>
      </c>
      <c r="B355" s="31" t="s">
        <v>1098</v>
      </c>
      <c r="C355" s="31" t="s">
        <v>362</v>
      </c>
      <c r="D355" s="32" t="s">
        <v>1099</v>
      </c>
      <c r="E355" s="32" t="s">
        <v>364</v>
      </c>
      <c r="F355" s="33" t="s">
        <v>365</v>
      </c>
      <c r="G355" s="31" t="s">
        <v>378</v>
      </c>
      <c r="H355" s="11">
        <v>1930</v>
      </c>
      <c r="I355" s="11">
        <v>15</v>
      </c>
      <c r="J355" s="31">
        <v>1945</v>
      </c>
    </row>
    <row r="356" spans="1:10">
      <c r="A356" s="30">
        <v>43285</v>
      </c>
      <c r="B356" s="31" t="s">
        <v>1100</v>
      </c>
      <c r="C356" s="31" t="s">
        <v>573</v>
      </c>
      <c r="D356" s="32" t="s">
        <v>1099</v>
      </c>
      <c r="E356" s="32" t="s">
        <v>351</v>
      </c>
      <c r="F356" s="33" t="s">
        <v>794</v>
      </c>
      <c r="G356" s="31" t="s">
        <v>447</v>
      </c>
      <c r="H356" s="11">
        <v>1540</v>
      </c>
      <c r="I356" s="11">
        <v>15</v>
      </c>
      <c r="J356" s="31">
        <v>1555</v>
      </c>
    </row>
    <row r="357" spans="1:25">
      <c r="A357" s="10">
        <v>43280</v>
      </c>
      <c r="B357" s="11" t="s">
        <v>1101</v>
      </c>
      <c r="C357" s="11" t="s">
        <v>390</v>
      </c>
      <c r="D357" s="12" t="s">
        <v>1102</v>
      </c>
      <c r="E357" s="12" t="s">
        <v>392</v>
      </c>
      <c r="F357" s="13" t="s">
        <v>393</v>
      </c>
      <c r="G357" s="11" t="s">
        <v>378</v>
      </c>
      <c r="H357" s="11">
        <v>1710</v>
      </c>
      <c r="I357" s="11">
        <v>15</v>
      </c>
      <c r="J357" s="11">
        <v>1725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4.25" spans="1:25">
      <c r="A358" s="10">
        <v>43280</v>
      </c>
      <c r="B358" s="11" t="s">
        <v>1103</v>
      </c>
      <c r="C358" s="11" t="s">
        <v>395</v>
      </c>
      <c r="D358" s="12" t="s">
        <v>1102</v>
      </c>
      <c r="E358" s="12" t="s">
        <v>396</v>
      </c>
      <c r="F358" s="13" t="s">
        <v>397</v>
      </c>
      <c r="G358" s="11" t="s">
        <v>373</v>
      </c>
      <c r="H358" s="11">
        <v>1430</v>
      </c>
      <c r="I358" s="11">
        <v>15</v>
      </c>
      <c r="J358" s="11">
        <v>1445</v>
      </c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</row>
    <row r="359" ht="14.25" spans="1:25">
      <c r="A359" s="10">
        <v>43280</v>
      </c>
      <c r="B359" s="11" t="s">
        <v>1104</v>
      </c>
      <c r="C359" s="11" t="s">
        <v>479</v>
      </c>
      <c r="D359" s="12" t="s">
        <v>1105</v>
      </c>
      <c r="E359" s="12" t="s">
        <v>364</v>
      </c>
      <c r="F359" s="13" t="s">
        <v>481</v>
      </c>
      <c r="G359" s="11" t="s">
        <v>378</v>
      </c>
      <c r="H359" s="11">
        <v>1810</v>
      </c>
      <c r="I359" s="11">
        <v>15</v>
      </c>
      <c r="J359" s="11">
        <v>1825</v>
      </c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</row>
    <row r="360" ht="14.25" spans="1:25">
      <c r="A360" s="10">
        <v>43280</v>
      </c>
      <c r="B360" s="11" t="s">
        <v>1106</v>
      </c>
      <c r="C360" s="11" t="s">
        <v>573</v>
      </c>
      <c r="D360" s="12" t="s">
        <v>1105</v>
      </c>
      <c r="E360" s="12" t="s">
        <v>351</v>
      </c>
      <c r="F360" s="13" t="s">
        <v>574</v>
      </c>
      <c r="G360" s="11" t="s">
        <v>447</v>
      </c>
      <c r="H360" s="11">
        <v>1540</v>
      </c>
      <c r="I360" s="11">
        <v>15</v>
      </c>
      <c r="J360" s="11">
        <v>1555</v>
      </c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</row>
    <row r="361" spans="1:10">
      <c r="A361" s="10">
        <v>43280</v>
      </c>
      <c r="B361" s="11" t="s">
        <v>1107</v>
      </c>
      <c r="C361" s="11" t="s">
        <v>449</v>
      </c>
      <c r="D361" s="12" t="s">
        <v>1108</v>
      </c>
      <c r="E361" s="12" t="s">
        <v>451</v>
      </c>
      <c r="F361" s="13" t="s">
        <v>452</v>
      </c>
      <c r="G361" s="11" t="s">
        <v>347</v>
      </c>
      <c r="H361" s="11">
        <v>1840</v>
      </c>
      <c r="I361" s="11">
        <v>15</v>
      </c>
      <c r="J361" s="11">
        <v>1855</v>
      </c>
    </row>
    <row r="362" spans="1:10">
      <c r="A362" s="14">
        <v>43283</v>
      </c>
      <c r="B362" s="15" t="s">
        <v>1109</v>
      </c>
      <c r="C362" s="15" t="s">
        <v>454</v>
      </c>
      <c r="D362" s="16" t="s">
        <v>1108</v>
      </c>
      <c r="E362" s="16" t="s">
        <v>455</v>
      </c>
      <c r="F362" s="17" t="s">
        <v>456</v>
      </c>
      <c r="G362" s="15" t="s">
        <v>378</v>
      </c>
      <c r="H362" s="11">
        <v>1500</v>
      </c>
      <c r="I362" s="11">
        <v>15</v>
      </c>
      <c r="J362" s="15">
        <v>1515</v>
      </c>
    </row>
    <row r="363" spans="1:10">
      <c r="A363" s="10">
        <v>43280</v>
      </c>
      <c r="B363" s="11" t="s">
        <v>1110</v>
      </c>
      <c r="C363" s="11" t="s">
        <v>533</v>
      </c>
      <c r="D363" s="12" t="s">
        <v>1111</v>
      </c>
      <c r="E363" s="12" t="s">
        <v>355</v>
      </c>
      <c r="F363" s="13" t="s">
        <v>535</v>
      </c>
      <c r="G363" s="11" t="s">
        <v>373</v>
      </c>
      <c r="H363" s="11">
        <v>1070</v>
      </c>
      <c r="I363" s="11">
        <v>15</v>
      </c>
      <c r="J363" s="11">
        <v>1085</v>
      </c>
    </row>
    <row r="364" ht="14.25" spans="1:25">
      <c r="A364" s="10">
        <v>43280</v>
      </c>
      <c r="B364" s="11" t="s">
        <v>1112</v>
      </c>
      <c r="C364" s="11" t="s">
        <v>537</v>
      </c>
      <c r="D364" s="12" t="s">
        <v>1111</v>
      </c>
      <c r="E364" s="12" t="s">
        <v>538</v>
      </c>
      <c r="F364" s="13" t="s">
        <v>539</v>
      </c>
      <c r="G364" s="11" t="s">
        <v>469</v>
      </c>
      <c r="H364" s="11">
        <v>1270</v>
      </c>
      <c r="I364" s="11">
        <v>15</v>
      </c>
      <c r="J364" s="11">
        <v>1285</v>
      </c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</row>
    <row r="365" ht="14.25" spans="1:25">
      <c r="A365" s="10">
        <v>43280</v>
      </c>
      <c r="B365" s="11" t="s">
        <v>1113</v>
      </c>
      <c r="C365" s="11" t="s">
        <v>362</v>
      </c>
      <c r="D365" s="12" t="s">
        <v>1114</v>
      </c>
      <c r="E365" s="12" t="s">
        <v>364</v>
      </c>
      <c r="F365" s="13" t="s">
        <v>365</v>
      </c>
      <c r="G365" s="11" t="s">
        <v>366</v>
      </c>
      <c r="H365" s="11">
        <v>1810</v>
      </c>
      <c r="I365" s="11">
        <v>15</v>
      </c>
      <c r="J365" s="11">
        <v>1825</v>
      </c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</row>
    <row r="366" spans="1:25">
      <c r="A366" s="14">
        <v>43283</v>
      </c>
      <c r="B366" s="15" t="s">
        <v>1115</v>
      </c>
      <c r="C366" s="15" t="s">
        <v>349</v>
      </c>
      <c r="D366" s="16" t="s">
        <v>1114</v>
      </c>
      <c r="E366" s="16" t="s">
        <v>351</v>
      </c>
      <c r="F366" s="17" t="s">
        <v>352</v>
      </c>
      <c r="G366" s="15" t="s">
        <v>347</v>
      </c>
      <c r="H366" s="11">
        <v>2140</v>
      </c>
      <c r="I366" s="11">
        <v>15</v>
      </c>
      <c r="J366" s="15">
        <v>2155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10">
      <c r="A367" s="18">
        <v>43283</v>
      </c>
      <c r="B367" s="19" t="s">
        <v>1116</v>
      </c>
      <c r="C367" s="19" t="s">
        <v>490</v>
      </c>
      <c r="D367" s="20" t="s">
        <v>1117</v>
      </c>
      <c r="E367" s="20" t="s">
        <v>492</v>
      </c>
      <c r="F367" s="21" t="s">
        <v>493</v>
      </c>
      <c r="G367" s="19" t="s">
        <v>347</v>
      </c>
      <c r="H367" s="22">
        <v>2720</v>
      </c>
      <c r="I367" s="22">
        <v>15</v>
      </c>
      <c r="J367" s="19">
        <v>281</v>
      </c>
    </row>
    <row r="368" spans="1:10">
      <c r="A368" s="18">
        <v>43283</v>
      </c>
      <c r="B368" s="19" t="s">
        <v>1118</v>
      </c>
      <c r="C368" s="19" t="s">
        <v>495</v>
      </c>
      <c r="D368" s="20" t="s">
        <v>1117</v>
      </c>
      <c r="E368" s="20" t="s">
        <v>496</v>
      </c>
      <c r="F368" s="21" t="s">
        <v>497</v>
      </c>
      <c r="G368" s="19" t="s">
        <v>347</v>
      </c>
      <c r="H368" s="22">
        <v>2750</v>
      </c>
      <c r="I368" s="22">
        <v>15</v>
      </c>
      <c r="J368" s="19">
        <v>284</v>
      </c>
    </row>
    <row r="369" spans="1:25">
      <c r="A369" s="14">
        <v>43283</v>
      </c>
      <c r="B369" s="15" t="s">
        <v>1119</v>
      </c>
      <c r="C369" s="15" t="s">
        <v>344</v>
      </c>
      <c r="D369" s="16" t="s">
        <v>1120</v>
      </c>
      <c r="E369" s="16" t="s">
        <v>345</v>
      </c>
      <c r="F369" s="17" t="s">
        <v>346</v>
      </c>
      <c r="G369" s="15" t="s">
        <v>347</v>
      </c>
      <c r="H369" s="11">
        <v>2400</v>
      </c>
      <c r="I369" s="11">
        <v>15</v>
      </c>
      <c r="J369" s="15">
        <v>2415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10">
      <c r="A370" s="35">
        <v>43280</v>
      </c>
      <c r="B370" s="22" t="s">
        <v>1121</v>
      </c>
      <c r="C370" s="22" t="s">
        <v>479</v>
      </c>
      <c r="D370" s="36" t="s">
        <v>1122</v>
      </c>
      <c r="E370" s="36" t="s">
        <v>364</v>
      </c>
      <c r="F370" s="37" t="s">
        <v>481</v>
      </c>
      <c r="G370" s="22" t="s">
        <v>388</v>
      </c>
      <c r="H370" s="22">
        <v>1700</v>
      </c>
      <c r="I370" s="22">
        <v>15</v>
      </c>
      <c r="J370" s="22">
        <v>507</v>
      </c>
    </row>
    <row r="371" spans="1:10">
      <c r="A371" s="10">
        <v>43280</v>
      </c>
      <c r="B371" s="11" t="s">
        <v>1123</v>
      </c>
      <c r="C371" s="11" t="s">
        <v>483</v>
      </c>
      <c r="D371" s="12" t="s">
        <v>1122</v>
      </c>
      <c r="E371" s="12" t="s">
        <v>351</v>
      </c>
      <c r="F371" s="13" t="s">
        <v>871</v>
      </c>
      <c r="G371" s="11" t="s">
        <v>366</v>
      </c>
      <c r="H371" s="11">
        <v>1600</v>
      </c>
      <c r="I371" s="11">
        <v>15</v>
      </c>
      <c r="J371" s="11">
        <v>1615</v>
      </c>
    </row>
    <row r="372" spans="1:25">
      <c r="A372" s="14">
        <v>43297</v>
      </c>
      <c r="B372" s="15" t="s">
        <v>1124</v>
      </c>
      <c r="C372" s="15" t="s">
        <v>479</v>
      </c>
      <c r="D372" s="16" t="s">
        <v>1122</v>
      </c>
      <c r="E372" s="16" t="s">
        <v>364</v>
      </c>
      <c r="F372" s="17" t="s">
        <v>1125</v>
      </c>
      <c r="G372" s="15" t="s">
        <v>1126</v>
      </c>
      <c r="H372" s="11">
        <v>900</v>
      </c>
      <c r="I372" s="24">
        <v>15</v>
      </c>
      <c r="J372" s="15">
        <v>915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10">
      <c r="A373" s="14">
        <v>43283</v>
      </c>
      <c r="B373" s="15" t="s">
        <v>1127</v>
      </c>
      <c r="C373" s="15" t="s">
        <v>415</v>
      </c>
      <c r="D373" s="16" t="s">
        <v>1128</v>
      </c>
      <c r="E373" s="16" t="s">
        <v>417</v>
      </c>
      <c r="F373" s="17" t="s">
        <v>418</v>
      </c>
      <c r="G373" s="15" t="s">
        <v>347</v>
      </c>
      <c r="H373" s="11">
        <v>2240</v>
      </c>
      <c r="I373" s="11">
        <v>15</v>
      </c>
      <c r="J373" s="15">
        <v>2255</v>
      </c>
    </row>
    <row r="374" spans="1:25">
      <c r="A374" s="14">
        <v>43283</v>
      </c>
      <c r="B374" s="15" t="s">
        <v>1129</v>
      </c>
      <c r="C374" s="15" t="s">
        <v>420</v>
      </c>
      <c r="D374" s="16" t="s">
        <v>1128</v>
      </c>
      <c r="E374" s="16" t="s">
        <v>421</v>
      </c>
      <c r="F374" s="17" t="s">
        <v>422</v>
      </c>
      <c r="G374" s="15" t="s">
        <v>347</v>
      </c>
      <c r="H374" s="11">
        <v>2240</v>
      </c>
      <c r="I374" s="11">
        <v>15</v>
      </c>
      <c r="J374" s="15">
        <v>2255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10">
      <c r="A375" s="14">
        <v>43283</v>
      </c>
      <c r="B375" s="15" t="s">
        <v>1130</v>
      </c>
      <c r="C375" s="15" t="s">
        <v>551</v>
      </c>
      <c r="D375" s="16" t="s">
        <v>1131</v>
      </c>
      <c r="E375" s="16" t="s">
        <v>553</v>
      </c>
      <c r="F375" s="17" t="s">
        <v>554</v>
      </c>
      <c r="G375" s="15" t="s">
        <v>378</v>
      </c>
      <c r="H375" s="11">
        <v>2060</v>
      </c>
      <c r="I375" s="11">
        <v>15</v>
      </c>
      <c r="J375" s="15">
        <v>2075</v>
      </c>
    </row>
    <row r="376" ht="14.25" spans="1:25">
      <c r="A376" s="14">
        <v>43283</v>
      </c>
      <c r="B376" s="15" t="s">
        <v>1132</v>
      </c>
      <c r="C376" s="15" t="s">
        <v>495</v>
      </c>
      <c r="D376" s="16" t="s">
        <v>1131</v>
      </c>
      <c r="E376" s="16" t="s">
        <v>496</v>
      </c>
      <c r="F376" s="17" t="s">
        <v>497</v>
      </c>
      <c r="G376" s="15" t="s">
        <v>413</v>
      </c>
      <c r="H376" s="11">
        <v>2510</v>
      </c>
      <c r="I376" s="11">
        <v>15</v>
      </c>
      <c r="J376" s="15">
        <v>2525</v>
      </c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10">
      <c r="A377" s="14">
        <v>43283</v>
      </c>
      <c r="B377" s="15" t="s">
        <v>1133</v>
      </c>
      <c r="C377" s="15" t="s">
        <v>380</v>
      </c>
      <c r="D377" s="16" t="s">
        <v>1134</v>
      </c>
      <c r="E377" s="16" t="s">
        <v>382</v>
      </c>
      <c r="F377" s="17" t="s">
        <v>383</v>
      </c>
      <c r="G377" s="15" t="s">
        <v>347</v>
      </c>
      <c r="H377" s="11">
        <v>2320</v>
      </c>
      <c r="I377" s="11">
        <v>15</v>
      </c>
      <c r="J377" s="15">
        <v>2335</v>
      </c>
    </row>
    <row r="378" spans="1:10">
      <c r="A378" s="14">
        <v>43283</v>
      </c>
      <c r="B378" s="15" t="s">
        <v>1135</v>
      </c>
      <c r="C378" s="15" t="s">
        <v>385</v>
      </c>
      <c r="D378" s="16" t="s">
        <v>1134</v>
      </c>
      <c r="E378" s="16" t="s">
        <v>386</v>
      </c>
      <c r="F378" s="17" t="s">
        <v>387</v>
      </c>
      <c r="G378" s="15" t="s">
        <v>388</v>
      </c>
      <c r="H378" s="11">
        <v>1960</v>
      </c>
      <c r="I378" s="11">
        <v>15</v>
      </c>
      <c r="J378" s="15">
        <v>1975</v>
      </c>
    </row>
    <row r="379" spans="1:10">
      <c r="A379" s="10">
        <v>43280</v>
      </c>
      <c r="B379" s="11" t="s">
        <v>1136</v>
      </c>
      <c r="C379" s="11" t="s">
        <v>471</v>
      </c>
      <c r="D379" s="12" t="s">
        <v>1137</v>
      </c>
      <c r="E379" s="12" t="s">
        <v>812</v>
      </c>
      <c r="F379" s="13" t="s">
        <v>813</v>
      </c>
      <c r="G379" s="11" t="s">
        <v>388</v>
      </c>
      <c r="H379" s="11">
        <v>1130</v>
      </c>
      <c r="I379" s="11">
        <v>15</v>
      </c>
      <c r="J379" s="11">
        <v>1145</v>
      </c>
    </row>
    <row r="380" spans="1:10">
      <c r="A380" s="10">
        <v>43280</v>
      </c>
      <c r="B380" s="11" t="s">
        <v>1138</v>
      </c>
      <c r="C380" s="11" t="s">
        <v>815</v>
      </c>
      <c r="D380" s="12" t="s">
        <v>1137</v>
      </c>
      <c r="E380" s="12" t="s">
        <v>816</v>
      </c>
      <c r="F380" s="13" t="s">
        <v>817</v>
      </c>
      <c r="G380" s="11" t="s">
        <v>373</v>
      </c>
      <c r="H380" s="11">
        <v>950</v>
      </c>
      <c r="I380" s="11">
        <v>15</v>
      </c>
      <c r="J380" s="11">
        <v>965</v>
      </c>
    </row>
    <row r="381" spans="1:10">
      <c r="A381" s="10">
        <v>43280</v>
      </c>
      <c r="B381" s="11" t="s">
        <v>1139</v>
      </c>
      <c r="C381" s="11" t="s">
        <v>362</v>
      </c>
      <c r="D381" s="12" t="s">
        <v>1140</v>
      </c>
      <c r="E381" s="12" t="s">
        <v>364</v>
      </c>
      <c r="F381" s="13" t="s">
        <v>365</v>
      </c>
      <c r="G381" s="11" t="s">
        <v>366</v>
      </c>
      <c r="H381" s="11">
        <v>1810</v>
      </c>
      <c r="I381" s="11">
        <v>15</v>
      </c>
      <c r="J381" s="11">
        <v>1825</v>
      </c>
    </row>
    <row r="382" ht="14.25" spans="1:25">
      <c r="A382" s="14">
        <v>43283</v>
      </c>
      <c r="B382" s="15" t="s">
        <v>1141</v>
      </c>
      <c r="C382" s="15" t="s">
        <v>349</v>
      </c>
      <c r="D382" s="16" t="s">
        <v>1140</v>
      </c>
      <c r="E382" s="16" t="s">
        <v>351</v>
      </c>
      <c r="F382" s="17" t="s">
        <v>352</v>
      </c>
      <c r="G382" s="15" t="s">
        <v>347</v>
      </c>
      <c r="H382" s="11">
        <v>2140</v>
      </c>
      <c r="I382" s="11">
        <v>15</v>
      </c>
      <c r="J382" s="15">
        <v>2155</v>
      </c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</row>
    <row r="383" spans="1:10">
      <c r="A383" s="10">
        <v>43281</v>
      </c>
      <c r="B383" s="11" t="s">
        <v>1142</v>
      </c>
      <c r="C383" s="11" t="s">
        <v>587</v>
      </c>
      <c r="D383" s="12" t="s">
        <v>1143</v>
      </c>
      <c r="E383" s="12" t="s">
        <v>588</v>
      </c>
      <c r="F383" s="13" t="s">
        <v>589</v>
      </c>
      <c r="G383" s="11" t="s">
        <v>388</v>
      </c>
      <c r="H383" s="11">
        <v>1490</v>
      </c>
      <c r="I383" s="11">
        <v>15</v>
      </c>
      <c r="J383" s="11">
        <v>1505</v>
      </c>
    </row>
    <row r="384" spans="1:10">
      <c r="A384" s="23">
        <v>43284</v>
      </c>
      <c r="B384" s="24" t="s">
        <v>1144</v>
      </c>
      <c r="C384" s="24" t="s">
        <v>582</v>
      </c>
      <c r="D384" s="25" t="s">
        <v>1143</v>
      </c>
      <c r="E384" s="25" t="s">
        <v>584</v>
      </c>
      <c r="F384" s="26" t="s">
        <v>1145</v>
      </c>
      <c r="G384" s="24" t="s">
        <v>373</v>
      </c>
      <c r="H384" s="11">
        <v>1180</v>
      </c>
      <c r="I384" s="11">
        <v>15</v>
      </c>
      <c r="J384" s="24">
        <v>1195</v>
      </c>
    </row>
    <row r="385" spans="1:10">
      <c r="A385" s="10">
        <v>43280</v>
      </c>
      <c r="B385" s="11" t="s">
        <v>1146</v>
      </c>
      <c r="C385" s="11" t="s">
        <v>776</v>
      </c>
      <c r="D385" s="12" t="s">
        <v>1147</v>
      </c>
      <c r="E385" s="12" t="s">
        <v>376</v>
      </c>
      <c r="F385" s="13" t="s">
        <v>778</v>
      </c>
      <c r="G385" s="11" t="s">
        <v>347</v>
      </c>
      <c r="H385" s="11">
        <v>2020</v>
      </c>
      <c r="I385" s="11">
        <v>15</v>
      </c>
      <c r="J385" s="11">
        <v>2035</v>
      </c>
    </row>
    <row r="386" ht="14.25" spans="1:25">
      <c r="A386" s="14">
        <v>43283</v>
      </c>
      <c r="B386" s="15" t="s">
        <v>1148</v>
      </c>
      <c r="C386" s="15" t="s">
        <v>780</v>
      </c>
      <c r="D386" s="16" t="s">
        <v>1147</v>
      </c>
      <c r="E386" s="16" t="s">
        <v>371</v>
      </c>
      <c r="F386" s="17" t="s">
        <v>781</v>
      </c>
      <c r="G386" s="15" t="s">
        <v>373</v>
      </c>
      <c r="H386" s="11">
        <v>1310</v>
      </c>
      <c r="I386" s="11">
        <v>15</v>
      </c>
      <c r="J386" s="15">
        <v>1325</v>
      </c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10">
      <c r="A387" s="10">
        <v>43280</v>
      </c>
      <c r="B387" s="11" t="s">
        <v>1149</v>
      </c>
      <c r="C387" s="11" t="s">
        <v>362</v>
      </c>
      <c r="D387" s="12" t="s">
        <v>1150</v>
      </c>
      <c r="E387" s="12" t="s">
        <v>364</v>
      </c>
      <c r="F387" s="13" t="s">
        <v>365</v>
      </c>
      <c r="G387" s="11" t="s">
        <v>347</v>
      </c>
      <c r="H387" s="11">
        <v>2140</v>
      </c>
      <c r="I387" s="11">
        <v>15</v>
      </c>
      <c r="J387" s="11">
        <v>2155</v>
      </c>
    </row>
    <row r="388" spans="1:10">
      <c r="A388" s="10">
        <v>43280</v>
      </c>
      <c r="B388" s="11" t="s">
        <v>1151</v>
      </c>
      <c r="C388" s="11" t="s">
        <v>411</v>
      </c>
      <c r="D388" s="12" t="s">
        <v>1150</v>
      </c>
      <c r="E388" s="12" t="s">
        <v>351</v>
      </c>
      <c r="F388" s="13" t="s">
        <v>412</v>
      </c>
      <c r="G388" s="11" t="s">
        <v>413</v>
      </c>
      <c r="H388" s="11">
        <v>2320</v>
      </c>
      <c r="I388" s="11">
        <v>15</v>
      </c>
      <c r="J388" s="11">
        <v>2335</v>
      </c>
    </row>
    <row r="389" ht="14.25" spans="1:25">
      <c r="A389" s="10">
        <v>43280</v>
      </c>
      <c r="B389" s="11" t="s">
        <v>1152</v>
      </c>
      <c r="C389" s="11" t="s">
        <v>600</v>
      </c>
      <c r="D389" s="12" t="s">
        <v>1153</v>
      </c>
      <c r="E389" s="12" t="s">
        <v>364</v>
      </c>
      <c r="F389" s="13" t="s">
        <v>602</v>
      </c>
      <c r="G389" s="11" t="s">
        <v>413</v>
      </c>
      <c r="H389" s="11">
        <v>2320</v>
      </c>
      <c r="I389" s="11">
        <v>15</v>
      </c>
      <c r="J389" s="11">
        <v>2335</v>
      </c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</row>
    <row r="390" spans="1:10">
      <c r="A390" s="10">
        <v>43280</v>
      </c>
      <c r="B390" s="11" t="s">
        <v>1154</v>
      </c>
      <c r="C390" s="11" t="s">
        <v>349</v>
      </c>
      <c r="D390" s="12" t="s">
        <v>1153</v>
      </c>
      <c r="E390" s="12" t="s">
        <v>351</v>
      </c>
      <c r="F390" s="13" t="s">
        <v>828</v>
      </c>
      <c r="G390" s="11" t="s">
        <v>347</v>
      </c>
      <c r="H390" s="11">
        <v>2140</v>
      </c>
      <c r="I390" s="11">
        <v>15</v>
      </c>
      <c r="J390" s="11">
        <v>2155</v>
      </c>
    </row>
    <row r="391" ht="14.25" spans="1:25">
      <c r="A391" s="23">
        <v>43287</v>
      </c>
      <c r="B391" s="24" t="s">
        <v>1155</v>
      </c>
      <c r="C391" s="24" t="s">
        <v>562</v>
      </c>
      <c r="D391" s="25" t="s">
        <v>1156</v>
      </c>
      <c r="E391" s="25" t="s">
        <v>563</v>
      </c>
      <c r="F391" s="26" t="s">
        <v>564</v>
      </c>
      <c r="G391" s="24" t="s">
        <v>469</v>
      </c>
      <c r="H391" s="11">
        <v>1200</v>
      </c>
      <c r="I391" s="24">
        <v>15</v>
      </c>
      <c r="J391" s="24">
        <v>1215</v>
      </c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10">
      <c r="A392" s="23">
        <v>43287</v>
      </c>
      <c r="B392" s="24" t="s">
        <v>1157</v>
      </c>
      <c r="C392" s="24" t="s">
        <v>568</v>
      </c>
      <c r="D392" s="25" t="s">
        <v>1156</v>
      </c>
      <c r="E392" s="25" t="s">
        <v>559</v>
      </c>
      <c r="F392" s="26" t="s">
        <v>569</v>
      </c>
      <c r="G392" s="24" t="s">
        <v>347</v>
      </c>
      <c r="H392" s="11">
        <v>1500</v>
      </c>
      <c r="I392" s="24">
        <v>15</v>
      </c>
      <c r="J392" s="24">
        <v>1515</v>
      </c>
    </row>
    <row r="393" spans="1:10">
      <c r="A393" s="10">
        <v>43280</v>
      </c>
      <c r="B393" s="11" t="s">
        <v>1158</v>
      </c>
      <c r="C393" s="11" t="s">
        <v>600</v>
      </c>
      <c r="D393" s="12" t="s">
        <v>1159</v>
      </c>
      <c r="E393" s="12" t="s">
        <v>364</v>
      </c>
      <c r="F393" s="13" t="s">
        <v>602</v>
      </c>
      <c r="G393" s="11" t="s">
        <v>413</v>
      </c>
      <c r="H393" s="11">
        <v>2320</v>
      </c>
      <c r="I393" s="11">
        <v>15</v>
      </c>
      <c r="J393" s="11">
        <v>2335</v>
      </c>
    </row>
    <row r="394" spans="1:10">
      <c r="A394" s="10">
        <v>43280</v>
      </c>
      <c r="B394" s="11" t="s">
        <v>1160</v>
      </c>
      <c r="C394" s="11" t="s">
        <v>349</v>
      </c>
      <c r="D394" s="12" t="s">
        <v>1159</v>
      </c>
      <c r="E394" s="12" t="s">
        <v>351</v>
      </c>
      <c r="F394" s="13" t="s">
        <v>828</v>
      </c>
      <c r="G394" s="11" t="s">
        <v>347</v>
      </c>
      <c r="H394" s="11">
        <v>2140</v>
      </c>
      <c r="I394" s="11">
        <v>15</v>
      </c>
      <c r="J394" s="11">
        <v>2155</v>
      </c>
    </row>
    <row r="395" spans="1:10">
      <c r="A395" s="10">
        <v>43280</v>
      </c>
      <c r="B395" s="11" t="s">
        <v>1161</v>
      </c>
      <c r="C395" s="11" t="s">
        <v>518</v>
      </c>
      <c r="D395" s="12" t="s">
        <v>1162</v>
      </c>
      <c r="E395" s="12" t="s">
        <v>520</v>
      </c>
      <c r="F395" s="13" t="s">
        <v>521</v>
      </c>
      <c r="G395" s="11" t="s">
        <v>378</v>
      </c>
      <c r="H395" s="11">
        <v>1600</v>
      </c>
      <c r="I395" s="11">
        <v>15</v>
      </c>
      <c r="J395" s="11">
        <v>1615</v>
      </c>
    </row>
    <row r="396" ht="14.25" spans="1:25">
      <c r="A396" s="10">
        <v>43280</v>
      </c>
      <c r="B396" s="11" t="s">
        <v>1163</v>
      </c>
      <c r="C396" s="11" t="s">
        <v>523</v>
      </c>
      <c r="D396" s="12" t="s">
        <v>1162</v>
      </c>
      <c r="E396" s="12" t="s">
        <v>524</v>
      </c>
      <c r="F396" s="13" t="s">
        <v>525</v>
      </c>
      <c r="G396" s="11" t="s">
        <v>373</v>
      </c>
      <c r="H396" s="11">
        <v>1800</v>
      </c>
      <c r="I396" s="11">
        <v>15</v>
      </c>
      <c r="J396" s="11">
        <v>1815</v>
      </c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</row>
    <row r="397" ht="14.25" spans="1:25">
      <c r="A397" s="18">
        <v>43283</v>
      </c>
      <c r="B397" s="243" t="s">
        <v>1164</v>
      </c>
      <c r="C397" s="19" t="s">
        <v>362</v>
      </c>
      <c r="D397" s="20" t="s">
        <v>1165</v>
      </c>
      <c r="E397" s="20" t="s">
        <v>364</v>
      </c>
      <c r="F397" s="21" t="s">
        <v>365</v>
      </c>
      <c r="G397" s="19" t="s">
        <v>378</v>
      </c>
      <c r="H397" s="22">
        <v>1950</v>
      </c>
      <c r="I397" s="22">
        <v>15</v>
      </c>
      <c r="J397" s="19">
        <v>393</v>
      </c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</row>
    <row r="398" ht="14.25" spans="1:25">
      <c r="A398" s="14">
        <v>43283</v>
      </c>
      <c r="B398" s="15" t="s">
        <v>1166</v>
      </c>
      <c r="C398" s="15" t="s">
        <v>349</v>
      </c>
      <c r="D398" s="16" t="s">
        <v>1165</v>
      </c>
      <c r="E398" s="16" t="s">
        <v>351</v>
      </c>
      <c r="F398" s="17" t="s">
        <v>352</v>
      </c>
      <c r="G398" s="15" t="s">
        <v>347</v>
      </c>
      <c r="H398" s="11">
        <v>2140</v>
      </c>
      <c r="I398" s="11">
        <v>15</v>
      </c>
      <c r="J398" s="15">
        <v>2155</v>
      </c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</row>
    <row r="399" spans="1:10">
      <c r="A399" s="10">
        <v>43299</v>
      </c>
      <c r="B399" s="11" t="s">
        <v>1167</v>
      </c>
      <c r="C399" s="11" t="s">
        <v>479</v>
      </c>
      <c r="D399" s="12" t="s">
        <v>1165</v>
      </c>
      <c r="E399" s="12" t="s">
        <v>364</v>
      </c>
      <c r="F399" s="13" t="s">
        <v>481</v>
      </c>
      <c r="G399" s="11" t="s">
        <v>378</v>
      </c>
      <c r="H399" s="11">
        <v>1810</v>
      </c>
      <c r="I399" s="15">
        <v>15</v>
      </c>
      <c r="J399" s="11">
        <v>1825</v>
      </c>
    </row>
    <row r="400" spans="1:10">
      <c r="A400" s="30">
        <v>43285</v>
      </c>
      <c r="B400" s="31" t="s">
        <v>1168</v>
      </c>
      <c r="C400" s="31" t="s">
        <v>600</v>
      </c>
      <c r="D400" s="32" t="s">
        <v>1169</v>
      </c>
      <c r="E400" s="32" t="s">
        <v>364</v>
      </c>
      <c r="F400" s="33" t="s">
        <v>602</v>
      </c>
      <c r="G400" s="31" t="s">
        <v>413</v>
      </c>
      <c r="H400" s="11">
        <v>2320</v>
      </c>
      <c r="I400" s="11">
        <v>15</v>
      </c>
      <c r="J400" s="31">
        <v>2335</v>
      </c>
    </row>
    <row r="401" spans="1:10">
      <c r="A401" s="30">
        <v>43285</v>
      </c>
      <c r="B401" s="31" t="s">
        <v>1170</v>
      </c>
      <c r="C401" s="31" t="s">
        <v>573</v>
      </c>
      <c r="D401" s="32" t="s">
        <v>1169</v>
      </c>
      <c r="E401" s="32" t="s">
        <v>351</v>
      </c>
      <c r="F401" s="33" t="s">
        <v>794</v>
      </c>
      <c r="G401" s="31" t="s">
        <v>447</v>
      </c>
      <c r="H401" s="11">
        <v>1540</v>
      </c>
      <c r="I401" s="11">
        <v>15</v>
      </c>
      <c r="J401" s="31">
        <v>1555</v>
      </c>
    </row>
    <row r="402" spans="1:10">
      <c r="A402" s="10">
        <v>43280</v>
      </c>
      <c r="B402" s="11" t="s">
        <v>1171</v>
      </c>
      <c r="C402" s="11" t="s">
        <v>390</v>
      </c>
      <c r="D402" s="12" t="s">
        <v>1172</v>
      </c>
      <c r="E402" s="12" t="s">
        <v>392</v>
      </c>
      <c r="F402" s="13" t="s">
        <v>393</v>
      </c>
      <c r="G402" s="11" t="s">
        <v>378</v>
      </c>
      <c r="H402" s="11">
        <v>1710</v>
      </c>
      <c r="I402" s="11">
        <v>15</v>
      </c>
      <c r="J402" s="11">
        <v>1725</v>
      </c>
    </row>
    <row r="403" spans="1:10">
      <c r="A403" s="10">
        <v>43280</v>
      </c>
      <c r="B403" s="11" t="s">
        <v>1173</v>
      </c>
      <c r="C403" s="11" t="s">
        <v>395</v>
      </c>
      <c r="D403" s="12" t="s">
        <v>1172</v>
      </c>
      <c r="E403" s="12" t="s">
        <v>396</v>
      </c>
      <c r="F403" s="13" t="s">
        <v>397</v>
      </c>
      <c r="G403" s="11" t="s">
        <v>373</v>
      </c>
      <c r="H403" s="11">
        <v>1430</v>
      </c>
      <c r="I403" s="11">
        <v>15</v>
      </c>
      <c r="J403" s="11">
        <v>1445</v>
      </c>
    </row>
    <row r="404" s="2" customFormat="1" spans="1:25">
      <c r="A404" s="10">
        <v>43280</v>
      </c>
      <c r="B404" s="11" t="s">
        <v>1174</v>
      </c>
      <c r="C404" s="11" t="s">
        <v>648</v>
      </c>
      <c r="D404" s="12" t="s">
        <v>1175</v>
      </c>
      <c r="E404" s="12" t="s">
        <v>650</v>
      </c>
      <c r="F404" s="13" t="s">
        <v>651</v>
      </c>
      <c r="G404" s="11" t="s">
        <v>347</v>
      </c>
      <c r="H404" s="11">
        <v>1460</v>
      </c>
      <c r="I404" s="11">
        <v>15</v>
      </c>
      <c r="J404" s="11">
        <v>1475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4.25" spans="1:25">
      <c r="A405" s="10">
        <v>43280</v>
      </c>
      <c r="B405" s="11" t="s">
        <v>1176</v>
      </c>
      <c r="C405" s="11" t="s">
        <v>653</v>
      </c>
      <c r="D405" s="12" t="s">
        <v>1175</v>
      </c>
      <c r="E405" s="12" t="s">
        <v>654</v>
      </c>
      <c r="F405" s="13" t="s">
        <v>655</v>
      </c>
      <c r="G405" s="11" t="s">
        <v>378</v>
      </c>
      <c r="H405" s="11">
        <v>1300</v>
      </c>
      <c r="I405" s="11">
        <v>15</v>
      </c>
      <c r="J405" s="11">
        <v>1315</v>
      </c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10">
      <c r="A406" s="18">
        <v>43283</v>
      </c>
      <c r="B406" s="19" t="s">
        <v>1177</v>
      </c>
      <c r="C406" s="19" t="s">
        <v>573</v>
      </c>
      <c r="D406" s="20" t="s">
        <v>1178</v>
      </c>
      <c r="E406" s="20" t="s">
        <v>351</v>
      </c>
      <c r="F406" s="21" t="s">
        <v>1179</v>
      </c>
      <c r="G406" s="19" t="s">
        <v>549</v>
      </c>
      <c r="H406" s="22">
        <v>1330</v>
      </c>
      <c r="I406" s="22">
        <v>15</v>
      </c>
      <c r="J406" s="19">
        <v>585</v>
      </c>
    </row>
    <row r="407" s="2" customFormat="1" spans="1:25">
      <c r="A407" s="14">
        <v>43283</v>
      </c>
      <c r="B407" s="15" t="s">
        <v>1180</v>
      </c>
      <c r="C407" s="15" t="s">
        <v>483</v>
      </c>
      <c r="D407" s="16" t="s">
        <v>1178</v>
      </c>
      <c r="E407" s="16" t="s">
        <v>351</v>
      </c>
      <c r="F407" s="17" t="s">
        <v>871</v>
      </c>
      <c r="G407" s="15" t="s">
        <v>388</v>
      </c>
      <c r="H407" s="11">
        <v>1700</v>
      </c>
      <c r="I407" s="11">
        <v>15</v>
      </c>
      <c r="J407" s="15">
        <v>1715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10">
      <c r="A408" s="14">
        <v>43283</v>
      </c>
      <c r="B408" s="15" t="s">
        <v>1181</v>
      </c>
      <c r="C408" s="15" t="s">
        <v>479</v>
      </c>
      <c r="D408" s="16" t="s">
        <v>1178</v>
      </c>
      <c r="E408" s="16" t="s">
        <v>364</v>
      </c>
      <c r="F408" s="17" t="s">
        <v>481</v>
      </c>
      <c r="G408" s="15" t="s">
        <v>413</v>
      </c>
      <c r="H408" s="11">
        <v>2020</v>
      </c>
      <c r="I408" s="11">
        <v>15</v>
      </c>
      <c r="J408" s="15">
        <v>2035</v>
      </c>
    </row>
    <row r="409" s="2" customFormat="1" spans="1:25">
      <c r="A409" s="14">
        <v>43283</v>
      </c>
      <c r="B409" s="15" t="s">
        <v>1182</v>
      </c>
      <c r="C409" s="15" t="s">
        <v>344</v>
      </c>
      <c r="D409" s="16" t="s">
        <v>1183</v>
      </c>
      <c r="E409" s="16" t="s">
        <v>345</v>
      </c>
      <c r="F409" s="17" t="s">
        <v>346</v>
      </c>
      <c r="G409" s="15" t="s">
        <v>413</v>
      </c>
      <c r="H409" s="11">
        <v>2380</v>
      </c>
      <c r="I409" s="11">
        <v>15</v>
      </c>
      <c r="J409" s="15">
        <v>2395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10">
      <c r="A410" s="14">
        <v>43283</v>
      </c>
      <c r="B410" s="15" t="s">
        <v>1184</v>
      </c>
      <c r="C410" s="15" t="s">
        <v>515</v>
      </c>
      <c r="D410" s="16" t="s">
        <v>1183</v>
      </c>
      <c r="E410" s="16" t="s">
        <v>401</v>
      </c>
      <c r="F410" s="17" t="s">
        <v>516</v>
      </c>
      <c r="G410" s="15" t="s">
        <v>413</v>
      </c>
      <c r="H410" s="11">
        <v>980</v>
      </c>
      <c r="I410" s="11">
        <v>15</v>
      </c>
      <c r="J410" s="15">
        <v>995</v>
      </c>
    </row>
    <row r="411" spans="1:10">
      <c r="A411" s="10">
        <v>43280</v>
      </c>
      <c r="B411" s="11" t="s">
        <v>1185</v>
      </c>
      <c r="C411" s="11" t="s">
        <v>562</v>
      </c>
      <c r="D411" s="12" t="s">
        <v>1186</v>
      </c>
      <c r="E411" s="12" t="s">
        <v>563</v>
      </c>
      <c r="F411" s="13" t="s">
        <v>564</v>
      </c>
      <c r="G411" s="11" t="s">
        <v>447</v>
      </c>
      <c r="H411" s="11">
        <v>1050</v>
      </c>
      <c r="I411" s="11">
        <v>15</v>
      </c>
      <c r="J411" s="11">
        <v>1065</v>
      </c>
    </row>
    <row r="412" spans="1:10">
      <c r="A412" s="14">
        <v>43283</v>
      </c>
      <c r="B412" s="15" t="s">
        <v>1187</v>
      </c>
      <c r="C412" s="15" t="s">
        <v>568</v>
      </c>
      <c r="D412" s="16" t="s">
        <v>1186</v>
      </c>
      <c r="E412" s="16" t="s">
        <v>559</v>
      </c>
      <c r="F412" s="17" t="s">
        <v>569</v>
      </c>
      <c r="G412" s="15" t="s">
        <v>347</v>
      </c>
      <c r="H412" s="11">
        <v>1500</v>
      </c>
      <c r="I412" s="11">
        <v>15</v>
      </c>
      <c r="J412" s="15">
        <v>1515</v>
      </c>
    </row>
    <row r="413" spans="1:10">
      <c r="A413" s="10">
        <v>43280</v>
      </c>
      <c r="B413" s="11" t="s">
        <v>1188</v>
      </c>
      <c r="C413" s="11" t="s">
        <v>479</v>
      </c>
      <c r="D413" s="12" t="s">
        <v>1189</v>
      </c>
      <c r="E413" s="12" t="s">
        <v>364</v>
      </c>
      <c r="F413" s="13" t="s">
        <v>481</v>
      </c>
      <c r="G413" s="11" t="s">
        <v>378</v>
      </c>
      <c r="H413" s="11">
        <v>1810</v>
      </c>
      <c r="I413" s="11">
        <v>15</v>
      </c>
      <c r="J413" s="11">
        <v>1825</v>
      </c>
    </row>
    <row r="414" spans="1:10">
      <c r="A414" s="10">
        <v>43280</v>
      </c>
      <c r="B414" s="11" t="s">
        <v>1190</v>
      </c>
      <c r="C414" s="11" t="s">
        <v>573</v>
      </c>
      <c r="D414" s="12" t="s">
        <v>1189</v>
      </c>
      <c r="E414" s="12" t="s">
        <v>351</v>
      </c>
      <c r="F414" s="13" t="s">
        <v>574</v>
      </c>
      <c r="G414" s="11" t="s">
        <v>447</v>
      </c>
      <c r="H414" s="11">
        <v>1540</v>
      </c>
      <c r="I414" s="11">
        <v>15</v>
      </c>
      <c r="J414" s="11">
        <v>1555</v>
      </c>
    </row>
    <row r="415" spans="1:10">
      <c r="A415" s="35">
        <v>43280</v>
      </c>
      <c r="B415" s="22" t="s">
        <v>1191</v>
      </c>
      <c r="C415" s="22" t="s">
        <v>557</v>
      </c>
      <c r="D415" s="36" t="s">
        <v>1192</v>
      </c>
      <c r="E415" s="36" t="s">
        <v>559</v>
      </c>
      <c r="F415" s="37" t="s">
        <v>560</v>
      </c>
      <c r="G415" s="22" t="s">
        <v>447</v>
      </c>
      <c r="H415" s="22">
        <v>1130</v>
      </c>
      <c r="I415" s="22">
        <v>15</v>
      </c>
      <c r="J415" s="22">
        <v>390</v>
      </c>
    </row>
    <row r="416" spans="1:10">
      <c r="A416" s="10">
        <v>43280</v>
      </c>
      <c r="B416" s="11" t="s">
        <v>1193</v>
      </c>
      <c r="C416" s="11" t="s">
        <v>562</v>
      </c>
      <c r="D416" s="12" t="s">
        <v>1192</v>
      </c>
      <c r="E416" s="12" t="s">
        <v>563</v>
      </c>
      <c r="F416" s="13" t="s">
        <v>564</v>
      </c>
      <c r="G416" s="11" t="s">
        <v>447</v>
      </c>
      <c r="H416" s="11">
        <v>1050</v>
      </c>
      <c r="I416" s="11">
        <v>15</v>
      </c>
      <c r="J416" s="11">
        <v>1065</v>
      </c>
    </row>
    <row r="417" ht="14.25" spans="1:25">
      <c r="A417" s="23">
        <v>43294</v>
      </c>
      <c r="B417" s="24" t="s">
        <v>1194</v>
      </c>
      <c r="C417" s="24" t="s">
        <v>466</v>
      </c>
      <c r="D417" s="25" t="s">
        <v>1192</v>
      </c>
      <c r="E417" s="25" t="s">
        <v>559</v>
      </c>
      <c r="F417" s="26" t="s">
        <v>1195</v>
      </c>
      <c r="G417" s="24" t="s">
        <v>357</v>
      </c>
      <c r="H417" s="11">
        <v>910</v>
      </c>
      <c r="I417" s="24">
        <v>15</v>
      </c>
      <c r="J417" s="24">
        <v>925</v>
      </c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10">
      <c r="A418" s="23">
        <v>43287</v>
      </c>
      <c r="B418" s="24" t="s">
        <v>1196</v>
      </c>
      <c r="C418" s="24" t="s">
        <v>354</v>
      </c>
      <c r="D418" s="25" t="s">
        <v>1197</v>
      </c>
      <c r="E418" s="25" t="s">
        <v>355</v>
      </c>
      <c r="F418" s="26" t="s">
        <v>356</v>
      </c>
      <c r="G418" s="24" t="s">
        <v>1198</v>
      </c>
      <c r="H418" s="11">
        <v>690</v>
      </c>
      <c r="I418" s="24">
        <v>15</v>
      </c>
      <c r="J418" s="24">
        <v>705</v>
      </c>
    </row>
    <row r="419" spans="1:10">
      <c r="A419" s="23">
        <v>43287</v>
      </c>
      <c r="B419" s="24" t="s">
        <v>1199</v>
      </c>
      <c r="C419" s="24" t="s">
        <v>349</v>
      </c>
      <c r="D419" s="25" t="s">
        <v>1197</v>
      </c>
      <c r="E419" s="25" t="s">
        <v>351</v>
      </c>
      <c r="F419" s="26" t="s">
        <v>352</v>
      </c>
      <c r="G419" s="24" t="s">
        <v>347</v>
      </c>
      <c r="H419" s="11">
        <v>2140</v>
      </c>
      <c r="I419" s="24">
        <v>15</v>
      </c>
      <c r="J419" s="24">
        <v>2155</v>
      </c>
    </row>
    <row r="420" ht="14.25" spans="1:25">
      <c r="A420" s="10">
        <v>43280</v>
      </c>
      <c r="B420" s="11" t="s">
        <v>1200</v>
      </c>
      <c r="C420" s="11" t="s">
        <v>764</v>
      </c>
      <c r="D420" s="12" t="s">
        <v>1201</v>
      </c>
      <c r="E420" s="12" t="s">
        <v>766</v>
      </c>
      <c r="F420" s="13" t="s">
        <v>767</v>
      </c>
      <c r="G420" s="11" t="s">
        <v>366</v>
      </c>
      <c r="H420" s="11">
        <v>780</v>
      </c>
      <c r="I420" s="11">
        <v>15</v>
      </c>
      <c r="J420" s="11">
        <v>795</v>
      </c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</row>
    <row r="421" spans="1:10">
      <c r="A421" s="10">
        <v>43280</v>
      </c>
      <c r="B421" s="11" t="s">
        <v>1202</v>
      </c>
      <c r="C421" s="11" t="s">
        <v>769</v>
      </c>
      <c r="D421" s="12" t="s">
        <v>1201</v>
      </c>
      <c r="E421" s="12" t="s">
        <v>770</v>
      </c>
      <c r="F421" s="13" t="s">
        <v>771</v>
      </c>
      <c r="G421" s="11" t="s">
        <v>373</v>
      </c>
      <c r="H421" s="11">
        <v>1040</v>
      </c>
      <c r="I421" s="11">
        <v>15</v>
      </c>
      <c r="J421" s="11">
        <v>1055</v>
      </c>
    </row>
    <row r="422" spans="1:10">
      <c r="A422" s="10">
        <v>43280</v>
      </c>
      <c r="B422" s="11" t="s">
        <v>1203</v>
      </c>
      <c r="C422" s="11" t="s">
        <v>479</v>
      </c>
      <c r="D422" s="12" t="s">
        <v>1204</v>
      </c>
      <c r="E422" s="12" t="s">
        <v>364</v>
      </c>
      <c r="F422" s="13" t="s">
        <v>481</v>
      </c>
      <c r="G422" s="11" t="s">
        <v>378</v>
      </c>
      <c r="H422" s="11">
        <v>1810</v>
      </c>
      <c r="I422" s="11">
        <v>15</v>
      </c>
      <c r="J422" s="11">
        <v>1825</v>
      </c>
    </row>
    <row r="423" ht="14.25" spans="1:25">
      <c r="A423" s="10">
        <v>43280</v>
      </c>
      <c r="B423" s="11" t="s">
        <v>1205</v>
      </c>
      <c r="C423" s="11" t="s">
        <v>573</v>
      </c>
      <c r="D423" s="12" t="s">
        <v>1204</v>
      </c>
      <c r="E423" s="12" t="s">
        <v>351</v>
      </c>
      <c r="F423" s="13" t="s">
        <v>574</v>
      </c>
      <c r="G423" s="11" t="s">
        <v>357</v>
      </c>
      <c r="H423" s="11">
        <v>1430</v>
      </c>
      <c r="I423" s="11">
        <v>15</v>
      </c>
      <c r="J423" s="11">
        <v>1445</v>
      </c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10">
      <c r="A424" s="14">
        <v>43283</v>
      </c>
      <c r="B424" s="15" t="s">
        <v>1206</v>
      </c>
      <c r="C424" s="15" t="s">
        <v>461</v>
      </c>
      <c r="D424" s="16" t="s">
        <v>1207</v>
      </c>
      <c r="E424" s="16" t="s">
        <v>463</v>
      </c>
      <c r="F424" s="17" t="s">
        <v>464</v>
      </c>
      <c r="G424" s="15" t="s">
        <v>347</v>
      </c>
      <c r="H424" s="11">
        <v>2190</v>
      </c>
      <c r="I424" s="11">
        <v>15</v>
      </c>
      <c r="J424" s="15">
        <v>2205</v>
      </c>
    </row>
    <row r="425" spans="1:10">
      <c r="A425" s="14">
        <v>43283</v>
      </c>
      <c r="B425" s="15" t="s">
        <v>1208</v>
      </c>
      <c r="C425" s="15" t="s">
        <v>842</v>
      </c>
      <c r="D425" s="16" t="s">
        <v>1207</v>
      </c>
      <c r="E425" s="16" t="s">
        <v>467</v>
      </c>
      <c r="F425" s="17" t="s">
        <v>843</v>
      </c>
      <c r="G425" s="15" t="s">
        <v>413</v>
      </c>
      <c r="H425" s="11">
        <v>2170</v>
      </c>
      <c r="I425" s="11">
        <v>15</v>
      </c>
      <c r="J425" s="15">
        <v>2185</v>
      </c>
    </row>
    <row r="426" ht="14.25" spans="1:25">
      <c r="A426" s="14">
        <v>43283</v>
      </c>
      <c r="B426" s="15" t="s">
        <v>1209</v>
      </c>
      <c r="C426" s="15" t="s">
        <v>551</v>
      </c>
      <c r="D426" s="16" t="s">
        <v>1210</v>
      </c>
      <c r="E426" s="16" t="s">
        <v>553</v>
      </c>
      <c r="F426" s="17" t="s">
        <v>554</v>
      </c>
      <c r="G426" s="15" t="s">
        <v>378</v>
      </c>
      <c r="H426" s="11">
        <v>2060</v>
      </c>
      <c r="I426" s="11">
        <v>15</v>
      </c>
      <c r="J426" s="15">
        <v>2075</v>
      </c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</row>
    <row r="427" ht="14.25" spans="1:25">
      <c r="A427" s="14">
        <v>43283</v>
      </c>
      <c r="B427" s="15" t="s">
        <v>1211</v>
      </c>
      <c r="C427" s="15" t="s">
        <v>495</v>
      </c>
      <c r="D427" s="16" t="s">
        <v>1210</v>
      </c>
      <c r="E427" s="16" t="s">
        <v>496</v>
      </c>
      <c r="F427" s="17" t="s">
        <v>497</v>
      </c>
      <c r="G427" s="15" t="s">
        <v>413</v>
      </c>
      <c r="H427" s="11">
        <v>2510</v>
      </c>
      <c r="I427" s="11">
        <v>15</v>
      </c>
      <c r="J427" s="15">
        <v>2525</v>
      </c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10">
      <c r="A428" s="23">
        <v>43287</v>
      </c>
      <c r="B428" s="24" t="s">
        <v>1212</v>
      </c>
      <c r="C428" s="24" t="s">
        <v>415</v>
      </c>
      <c r="D428" s="25" t="s">
        <v>1213</v>
      </c>
      <c r="E428" s="25" t="s">
        <v>417</v>
      </c>
      <c r="F428" s="26" t="s">
        <v>418</v>
      </c>
      <c r="G428" s="24" t="s">
        <v>347</v>
      </c>
      <c r="H428" s="11">
        <v>2240</v>
      </c>
      <c r="I428" s="24">
        <v>15</v>
      </c>
      <c r="J428" s="24">
        <v>2255</v>
      </c>
    </row>
    <row r="429" spans="1:10">
      <c r="A429" s="23">
        <v>43287</v>
      </c>
      <c r="B429" s="24" t="s">
        <v>1214</v>
      </c>
      <c r="C429" s="24" t="s">
        <v>420</v>
      </c>
      <c r="D429" s="25" t="s">
        <v>1213</v>
      </c>
      <c r="E429" s="25" t="s">
        <v>421</v>
      </c>
      <c r="F429" s="26" t="s">
        <v>422</v>
      </c>
      <c r="G429" s="24" t="s">
        <v>378</v>
      </c>
      <c r="H429" s="11">
        <v>1910</v>
      </c>
      <c r="I429" s="24">
        <v>15</v>
      </c>
      <c r="J429" s="24">
        <v>1925</v>
      </c>
    </row>
    <row r="430" spans="1:10">
      <c r="A430" s="30">
        <v>43285</v>
      </c>
      <c r="B430" s="31" t="s">
        <v>1215</v>
      </c>
      <c r="C430" s="31" t="s">
        <v>362</v>
      </c>
      <c r="D430" s="32" t="s">
        <v>1216</v>
      </c>
      <c r="E430" s="32" t="s">
        <v>364</v>
      </c>
      <c r="F430" s="33" t="s">
        <v>365</v>
      </c>
      <c r="G430" s="31" t="s">
        <v>378</v>
      </c>
      <c r="H430" s="11">
        <v>1930</v>
      </c>
      <c r="I430" s="11">
        <v>15</v>
      </c>
      <c r="J430" s="31">
        <v>1945</v>
      </c>
    </row>
    <row r="431" ht="14.25" spans="1:25">
      <c r="A431" s="30">
        <v>43285</v>
      </c>
      <c r="B431" s="31" t="s">
        <v>1217</v>
      </c>
      <c r="C431" s="31" t="s">
        <v>573</v>
      </c>
      <c r="D431" s="32" t="s">
        <v>1216</v>
      </c>
      <c r="E431" s="32" t="s">
        <v>351</v>
      </c>
      <c r="F431" s="33" t="s">
        <v>794</v>
      </c>
      <c r="G431" s="31" t="s">
        <v>447</v>
      </c>
      <c r="H431" s="11">
        <v>1540</v>
      </c>
      <c r="I431" s="11">
        <v>15</v>
      </c>
      <c r="J431" s="31">
        <v>1555</v>
      </c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</row>
    <row r="432" ht="14.25" spans="1:25">
      <c r="A432" s="35">
        <v>43280</v>
      </c>
      <c r="B432" s="22" t="s">
        <v>1218</v>
      </c>
      <c r="C432" s="22" t="s">
        <v>479</v>
      </c>
      <c r="D432" s="36" t="s">
        <v>1219</v>
      </c>
      <c r="E432" s="36" t="s">
        <v>364</v>
      </c>
      <c r="F432" s="37" t="s">
        <v>481</v>
      </c>
      <c r="G432" s="22" t="s">
        <v>378</v>
      </c>
      <c r="H432" s="22">
        <v>1810</v>
      </c>
      <c r="I432" s="22">
        <v>15</v>
      </c>
      <c r="J432" s="22">
        <v>365</v>
      </c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</row>
    <row r="433" s="2" customFormat="1" ht="14.25" spans="1:25">
      <c r="A433" s="10">
        <v>43280</v>
      </c>
      <c r="B433" s="11" t="s">
        <v>1220</v>
      </c>
      <c r="C433" s="11" t="s">
        <v>573</v>
      </c>
      <c r="D433" s="12" t="s">
        <v>1219</v>
      </c>
      <c r="E433" s="12" t="s">
        <v>351</v>
      </c>
      <c r="F433" s="13" t="s">
        <v>574</v>
      </c>
      <c r="G433" s="11" t="s">
        <v>357</v>
      </c>
      <c r="H433" s="11">
        <v>1430</v>
      </c>
      <c r="I433" s="11">
        <v>15</v>
      </c>
      <c r="J433" s="11">
        <v>1445</v>
      </c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</row>
    <row r="434" s="2" customFormat="1" spans="1:25">
      <c r="A434" s="23">
        <v>43296</v>
      </c>
      <c r="B434" s="24" t="s">
        <v>1221</v>
      </c>
      <c r="C434" s="24" t="s">
        <v>1222</v>
      </c>
      <c r="D434" s="25" t="s">
        <v>1219</v>
      </c>
      <c r="E434" s="25" t="s">
        <v>364</v>
      </c>
      <c r="F434" s="26" t="s">
        <v>1223</v>
      </c>
      <c r="G434" s="24" t="s">
        <v>357</v>
      </c>
      <c r="H434" s="11">
        <v>1430</v>
      </c>
      <c r="I434" s="24">
        <v>15</v>
      </c>
      <c r="J434" s="24">
        <v>1445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10">
      <c r="A435" s="10">
        <v>43280</v>
      </c>
      <c r="B435" s="11" t="s">
        <v>1224</v>
      </c>
      <c r="C435" s="11" t="s">
        <v>557</v>
      </c>
      <c r="D435" s="12" t="s">
        <v>1225</v>
      </c>
      <c r="E435" s="12" t="s">
        <v>559</v>
      </c>
      <c r="F435" s="13" t="s">
        <v>560</v>
      </c>
      <c r="G435" s="11" t="s">
        <v>447</v>
      </c>
      <c r="H435" s="11">
        <v>1130</v>
      </c>
      <c r="I435" s="11">
        <v>15</v>
      </c>
      <c r="J435" s="11">
        <v>1145</v>
      </c>
    </row>
    <row r="436" spans="1:25">
      <c r="A436" s="14">
        <v>43298</v>
      </c>
      <c r="B436" s="15" t="s">
        <v>1226</v>
      </c>
      <c r="C436" s="15" t="s">
        <v>1227</v>
      </c>
      <c r="D436" s="16" t="s">
        <v>1225</v>
      </c>
      <c r="E436" s="16" t="s">
        <v>563</v>
      </c>
      <c r="F436" s="17" t="s">
        <v>1228</v>
      </c>
      <c r="G436" s="15" t="s">
        <v>549</v>
      </c>
      <c r="H436" s="11">
        <v>980</v>
      </c>
      <c r="I436" s="24">
        <v>15</v>
      </c>
      <c r="J436" s="15">
        <v>995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10">
      <c r="A437" s="10">
        <v>43280</v>
      </c>
      <c r="B437" s="11" t="s">
        <v>1229</v>
      </c>
      <c r="C437" s="11" t="s">
        <v>673</v>
      </c>
      <c r="D437" s="12" t="s">
        <v>1230</v>
      </c>
      <c r="E437" s="12" t="s">
        <v>406</v>
      </c>
      <c r="F437" s="13" t="s">
        <v>675</v>
      </c>
      <c r="G437" s="11" t="s">
        <v>378</v>
      </c>
      <c r="H437" s="11">
        <v>910</v>
      </c>
      <c r="I437" s="11">
        <v>15</v>
      </c>
      <c r="J437" s="11">
        <v>925</v>
      </c>
    </row>
    <row r="438" ht="14.25" spans="1:25">
      <c r="A438" s="14">
        <v>43283</v>
      </c>
      <c r="B438" s="15" t="s">
        <v>1231</v>
      </c>
      <c r="C438" s="15" t="s">
        <v>677</v>
      </c>
      <c r="D438" s="16" t="s">
        <v>1230</v>
      </c>
      <c r="E438" s="16" t="s">
        <v>401</v>
      </c>
      <c r="F438" s="17" t="s">
        <v>678</v>
      </c>
      <c r="G438" s="15" t="s">
        <v>447</v>
      </c>
      <c r="H438" s="11">
        <v>710</v>
      </c>
      <c r="I438" s="11">
        <v>15</v>
      </c>
      <c r="J438" s="15">
        <v>725</v>
      </c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</row>
    <row r="439" ht="14.25" spans="1:25">
      <c r="A439" s="23">
        <v>43287</v>
      </c>
      <c r="B439" s="24" t="s">
        <v>1232</v>
      </c>
      <c r="C439" s="24" t="s">
        <v>338</v>
      </c>
      <c r="D439" s="25" t="s">
        <v>1233</v>
      </c>
      <c r="E439" s="25" t="s">
        <v>340</v>
      </c>
      <c r="F439" s="26" t="s">
        <v>341</v>
      </c>
      <c r="G439" s="24" t="s">
        <v>342</v>
      </c>
      <c r="H439" s="11">
        <v>1530</v>
      </c>
      <c r="I439" s="24">
        <v>15</v>
      </c>
      <c r="J439" s="24">
        <v>1545</v>
      </c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</row>
    <row r="440" spans="1:10">
      <c r="A440" s="23">
        <v>43287</v>
      </c>
      <c r="B440" s="24" t="s">
        <v>1234</v>
      </c>
      <c r="C440" s="24" t="s">
        <v>507</v>
      </c>
      <c r="D440" s="25" t="s">
        <v>1233</v>
      </c>
      <c r="E440" s="25" t="s">
        <v>345</v>
      </c>
      <c r="F440" s="26" t="s">
        <v>508</v>
      </c>
      <c r="G440" s="24" t="s">
        <v>342</v>
      </c>
      <c r="H440" s="11">
        <v>1530</v>
      </c>
      <c r="I440" s="24">
        <v>15</v>
      </c>
      <c r="J440" s="24">
        <v>1545</v>
      </c>
    </row>
    <row r="441" spans="1:10">
      <c r="A441" s="14">
        <v>43283</v>
      </c>
      <c r="B441" s="15" t="s">
        <v>1235</v>
      </c>
      <c r="C441" s="15" t="s">
        <v>551</v>
      </c>
      <c r="D441" s="16" t="s">
        <v>1236</v>
      </c>
      <c r="E441" s="16" t="s">
        <v>553</v>
      </c>
      <c r="F441" s="17" t="s">
        <v>554</v>
      </c>
      <c r="G441" s="15" t="s">
        <v>378</v>
      </c>
      <c r="H441" s="11">
        <v>2060</v>
      </c>
      <c r="I441" s="11">
        <v>15</v>
      </c>
      <c r="J441" s="15">
        <v>2075</v>
      </c>
    </row>
    <row r="442" spans="1:10">
      <c r="A442" s="14">
        <v>43283</v>
      </c>
      <c r="B442" s="15" t="s">
        <v>1237</v>
      </c>
      <c r="C442" s="15" t="s">
        <v>495</v>
      </c>
      <c r="D442" s="16" t="s">
        <v>1236</v>
      </c>
      <c r="E442" s="16" t="s">
        <v>496</v>
      </c>
      <c r="F442" s="17" t="s">
        <v>497</v>
      </c>
      <c r="G442" s="15" t="s">
        <v>413</v>
      </c>
      <c r="H442" s="11">
        <v>2510</v>
      </c>
      <c r="I442" s="11">
        <v>15</v>
      </c>
      <c r="J442" s="15">
        <v>2525</v>
      </c>
    </row>
    <row r="443" spans="1:10">
      <c r="A443" s="10">
        <v>43280</v>
      </c>
      <c r="B443" s="11" t="s">
        <v>1238</v>
      </c>
      <c r="C443" s="11" t="s">
        <v>518</v>
      </c>
      <c r="D443" s="12" t="s">
        <v>1239</v>
      </c>
      <c r="E443" s="12" t="s">
        <v>520</v>
      </c>
      <c r="F443" s="13" t="s">
        <v>521</v>
      </c>
      <c r="G443" s="11" t="s">
        <v>378</v>
      </c>
      <c r="H443" s="11">
        <v>1600</v>
      </c>
      <c r="I443" s="11">
        <v>15</v>
      </c>
      <c r="J443" s="11">
        <v>1615</v>
      </c>
    </row>
    <row r="444" spans="1:10">
      <c r="A444" s="10">
        <v>43280</v>
      </c>
      <c r="B444" s="11" t="s">
        <v>1240</v>
      </c>
      <c r="C444" s="11" t="s">
        <v>523</v>
      </c>
      <c r="D444" s="12" t="s">
        <v>1239</v>
      </c>
      <c r="E444" s="12" t="s">
        <v>524</v>
      </c>
      <c r="F444" s="13" t="s">
        <v>525</v>
      </c>
      <c r="G444" s="11" t="s">
        <v>373</v>
      </c>
      <c r="H444" s="11">
        <v>1800</v>
      </c>
      <c r="I444" s="11">
        <v>15</v>
      </c>
      <c r="J444" s="11">
        <v>1815</v>
      </c>
    </row>
    <row r="445" spans="1:10">
      <c r="A445" s="35">
        <v>43280</v>
      </c>
      <c r="B445" s="22" t="s">
        <v>1241</v>
      </c>
      <c r="C445" s="22" t="s">
        <v>479</v>
      </c>
      <c r="D445" s="36" t="s">
        <v>1242</v>
      </c>
      <c r="E445" s="36" t="s">
        <v>364</v>
      </c>
      <c r="F445" s="37" t="s">
        <v>481</v>
      </c>
      <c r="G445" s="22" t="s">
        <v>378</v>
      </c>
      <c r="H445" s="22">
        <v>1810</v>
      </c>
      <c r="I445" s="22">
        <v>15</v>
      </c>
      <c r="J445" s="22">
        <v>365</v>
      </c>
    </row>
    <row r="446" ht="14.25" spans="1:25">
      <c r="A446" s="35">
        <v>43280</v>
      </c>
      <c r="B446" s="22" t="s">
        <v>1243</v>
      </c>
      <c r="C446" s="22" t="s">
        <v>483</v>
      </c>
      <c r="D446" s="36" t="s">
        <v>1242</v>
      </c>
      <c r="E446" s="36" t="s">
        <v>351</v>
      </c>
      <c r="F446" s="37" t="s">
        <v>484</v>
      </c>
      <c r="G446" s="22" t="s">
        <v>485</v>
      </c>
      <c r="H446" s="22">
        <v>1500</v>
      </c>
      <c r="I446" s="22">
        <v>15</v>
      </c>
      <c r="J446" s="22">
        <v>447</v>
      </c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</row>
    <row r="447" spans="1:10">
      <c r="A447" s="10">
        <v>43280</v>
      </c>
      <c r="B447" s="11" t="s">
        <v>1244</v>
      </c>
      <c r="C447" s="11" t="s">
        <v>731</v>
      </c>
      <c r="D447" s="12" t="s">
        <v>1245</v>
      </c>
      <c r="E447" s="12" t="s">
        <v>944</v>
      </c>
      <c r="F447" s="13" t="s">
        <v>945</v>
      </c>
      <c r="G447" s="11" t="s">
        <v>378</v>
      </c>
      <c r="H447" s="11">
        <v>1880</v>
      </c>
      <c r="I447" s="11">
        <v>15</v>
      </c>
      <c r="J447" s="11">
        <v>1895</v>
      </c>
    </row>
    <row r="448" spans="1:10">
      <c r="A448" s="14">
        <v>43298</v>
      </c>
      <c r="B448" s="15" t="s">
        <v>1246</v>
      </c>
      <c r="C448" s="15" t="s">
        <v>515</v>
      </c>
      <c r="D448" s="16" t="s">
        <v>1245</v>
      </c>
      <c r="E448" s="16" t="s">
        <v>401</v>
      </c>
      <c r="F448" s="17" t="s">
        <v>1247</v>
      </c>
      <c r="G448" s="15" t="s">
        <v>1248</v>
      </c>
      <c r="H448" s="11">
        <v>390</v>
      </c>
      <c r="I448" s="15">
        <v>15</v>
      </c>
      <c r="J448" s="15">
        <v>405</v>
      </c>
    </row>
    <row r="449" spans="1:10">
      <c r="A449" s="10">
        <v>43280</v>
      </c>
      <c r="B449" s="11" t="s">
        <v>1249</v>
      </c>
      <c r="C449" s="11" t="s">
        <v>399</v>
      </c>
      <c r="D449" s="12" t="s">
        <v>1250</v>
      </c>
      <c r="E449" s="12" t="s">
        <v>708</v>
      </c>
      <c r="F449" s="13" t="s">
        <v>709</v>
      </c>
      <c r="G449" s="11" t="s">
        <v>388</v>
      </c>
      <c r="H449" s="11">
        <v>1920</v>
      </c>
      <c r="I449" s="11">
        <v>15</v>
      </c>
      <c r="J449" s="11">
        <v>1935</v>
      </c>
    </row>
    <row r="450" spans="1:10">
      <c r="A450" s="10">
        <v>43280</v>
      </c>
      <c r="B450" s="11" t="s">
        <v>1251</v>
      </c>
      <c r="C450" s="11" t="s">
        <v>711</v>
      </c>
      <c r="D450" s="12" t="s">
        <v>1250</v>
      </c>
      <c r="E450" s="12" t="s">
        <v>712</v>
      </c>
      <c r="F450" s="13" t="s">
        <v>713</v>
      </c>
      <c r="G450" s="11" t="s">
        <v>373</v>
      </c>
      <c r="H450" s="11">
        <v>1700</v>
      </c>
      <c r="I450" s="11">
        <v>15</v>
      </c>
      <c r="J450" s="11">
        <v>1715</v>
      </c>
    </row>
    <row r="451" spans="1:10">
      <c r="A451" s="10">
        <v>43280</v>
      </c>
      <c r="B451" s="11" t="s">
        <v>1252</v>
      </c>
      <c r="C451" s="11" t="s">
        <v>479</v>
      </c>
      <c r="D451" s="12" t="s">
        <v>1253</v>
      </c>
      <c r="E451" s="12" t="s">
        <v>364</v>
      </c>
      <c r="F451" s="13" t="s">
        <v>481</v>
      </c>
      <c r="G451" s="11" t="s">
        <v>378</v>
      </c>
      <c r="H451" s="11">
        <v>1810</v>
      </c>
      <c r="I451" s="11">
        <v>15</v>
      </c>
      <c r="J451" s="11">
        <v>1825</v>
      </c>
    </row>
    <row r="452" spans="1:10">
      <c r="A452" s="10">
        <v>43280</v>
      </c>
      <c r="B452" s="11" t="s">
        <v>1254</v>
      </c>
      <c r="C452" s="11" t="s">
        <v>573</v>
      </c>
      <c r="D452" s="12" t="s">
        <v>1253</v>
      </c>
      <c r="E452" s="12" t="s">
        <v>351</v>
      </c>
      <c r="F452" s="13" t="s">
        <v>574</v>
      </c>
      <c r="G452" s="11" t="s">
        <v>447</v>
      </c>
      <c r="H452" s="11">
        <v>1540</v>
      </c>
      <c r="I452" s="11">
        <v>15</v>
      </c>
      <c r="J452" s="11">
        <v>1555</v>
      </c>
    </row>
    <row r="453" spans="1:10">
      <c r="A453" s="10">
        <v>43280</v>
      </c>
      <c r="B453" s="11" t="s">
        <v>1255</v>
      </c>
      <c r="C453" s="11" t="s">
        <v>449</v>
      </c>
      <c r="D453" s="12" t="s">
        <v>1256</v>
      </c>
      <c r="E453" s="12" t="s">
        <v>451</v>
      </c>
      <c r="F453" s="13" t="s">
        <v>452</v>
      </c>
      <c r="G453" s="11" t="s">
        <v>347</v>
      </c>
      <c r="H453" s="11">
        <v>1840</v>
      </c>
      <c r="I453" s="11">
        <v>15</v>
      </c>
      <c r="J453" s="11">
        <v>1855</v>
      </c>
    </row>
    <row r="454" spans="1:10">
      <c r="A454" s="14">
        <v>43283</v>
      </c>
      <c r="B454" s="15" t="s">
        <v>1257</v>
      </c>
      <c r="C454" s="15" t="s">
        <v>454</v>
      </c>
      <c r="D454" s="16" t="s">
        <v>1256</v>
      </c>
      <c r="E454" s="16" t="s">
        <v>455</v>
      </c>
      <c r="F454" s="17" t="s">
        <v>456</v>
      </c>
      <c r="G454" s="15" t="s">
        <v>378</v>
      </c>
      <c r="H454" s="11">
        <v>1500</v>
      </c>
      <c r="I454" s="11">
        <v>15</v>
      </c>
      <c r="J454" s="15">
        <v>1515</v>
      </c>
    </row>
    <row r="455" ht="14.25" spans="1:25">
      <c r="A455" s="10">
        <v>43280</v>
      </c>
      <c r="B455" s="11" t="s">
        <v>1258</v>
      </c>
      <c r="C455" s="11" t="s">
        <v>449</v>
      </c>
      <c r="D455" s="12" t="s">
        <v>1259</v>
      </c>
      <c r="E455" s="12" t="s">
        <v>451</v>
      </c>
      <c r="F455" s="13" t="s">
        <v>452</v>
      </c>
      <c r="G455" s="11" t="s">
        <v>347</v>
      </c>
      <c r="H455" s="11">
        <v>1840</v>
      </c>
      <c r="I455" s="11">
        <v>15</v>
      </c>
      <c r="J455" s="11">
        <v>1855</v>
      </c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</row>
    <row r="456" ht="14.25" spans="1:25">
      <c r="A456" s="14">
        <v>43283</v>
      </c>
      <c r="B456" s="15" t="s">
        <v>1260</v>
      </c>
      <c r="C456" s="15" t="s">
        <v>454</v>
      </c>
      <c r="D456" s="16" t="s">
        <v>1259</v>
      </c>
      <c r="E456" s="16" t="s">
        <v>455</v>
      </c>
      <c r="F456" s="17" t="s">
        <v>456</v>
      </c>
      <c r="G456" s="15" t="s">
        <v>378</v>
      </c>
      <c r="H456" s="11">
        <v>1500</v>
      </c>
      <c r="I456" s="11">
        <v>15</v>
      </c>
      <c r="J456" s="15">
        <v>1515</v>
      </c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</row>
    <row r="457" spans="1:10">
      <c r="A457" s="18">
        <v>43283</v>
      </c>
      <c r="B457" s="19" t="s">
        <v>1261</v>
      </c>
      <c r="C457" s="19" t="s">
        <v>429</v>
      </c>
      <c r="D457" s="20" t="s">
        <v>1262</v>
      </c>
      <c r="E457" s="20" t="s">
        <v>437</v>
      </c>
      <c r="F457" s="21" t="s">
        <v>438</v>
      </c>
      <c r="G457" s="19" t="s">
        <v>347</v>
      </c>
      <c r="H457" s="22">
        <v>1620</v>
      </c>
      <c r="I457" s="22">
        <v>15</v>
      </c>
      <c r="J457" s="19">
        <v>171</v>
      </c>
    </row>
    <row r="458" spans="1:10">
      <c r="A458" s="14">
        <v>43283</v>
      </c>
      <c r="B458" s="15" t="s">
        <v>1263</v>
      </c>
      <c r="C458" s="15" t="s">
        <v>440</v>
      </c>
      <c r="D458" s="16" t="s">
        <v>1262</v>
      </c>
      <c r="E458" s="16" t="s">
        <v>441</v>
      </c>
      <c r="F458" s="17" t="s">
        <v>442</v>
      </c>
      <c r="G458" s="15" t="s">
        <v>373</v>
      </c>
      <c r="H458" s="11">
        <v>1300</v>
      </c>
      <c r="I458" s="11">
        <v>15</v>
      </c>
      <c r="J458" s="15">
        <v>1315</v>
      </c>
    </row>
    <row r="459" spans="1:10">
      <c r="A459" s="23">
        <v>43287</v>
      </c>
      <c r="B459" s="24" t="s">
        <v>1264</v>
      </c>
      <c r="C459" s="24" t="s">
        <v>444</v>
      </c>
      <c r="D459" s="25" t="s">
        <v>1262</v>
      </c>
      <c r="E459" s="25" t="s">
        <v>445</v>
      </c>
      <c r="F459" s="26" t="s">
        <v>446</v>
      </c>
      <c r="G459" s="24" t="s">
        <v>447</v>
      </c>
      <c r="H459" s="11">
        <v>1330</v>
      </c>
      <c r="I459" s="24">
        <v>15</v>
      </c>
      <c r="J459" s="24">
        <v>1345</v>
      </c>
    </row>
    <row r="460" spans="1:10">
      <c r="A460" s="10">
        <v>43280</v>
      </c>
      <c r="B460" s="11" t="s">
        <v>1265</v>
      </c>
      <c r="C460" s="11" t="s">
        <v>390</v>
      </c>
      <c r="D460" s="12" t="s">
        <v>1266</v>
      </c>
      <c r="E460" s="12" t="s">
        <v>392</v>
      </c>
      <c r="F460" s="13" t="s">
        <v>393</v>
      </c>
      <c r="G460" s="11" t="s">
        <v>378</v>
      </c>
      <c r="H460" s="11">
        <v>1710</v>
      </c>
      <c r="I460" s="11">
        <v>15</v>
      </c>
      <c r="J460" s="11">
        <v>1725</v>
      </c>
    </row>
    <row r="461" spans="1:10">
      <c r="A461" s="10">
        <v>43280</v>
      </c>
      <c r="B461" s="11" t="s">
        <v>1267</v>
      </c>
      <c r="C461" s="11" t="s">
        <v>395</v>
      </c>
      <c r="D461" s="12" t="s">
        <v>1266</v>
      </c>
      <c r="E461" s="12" t="s">
        <v>396</v>
      </c>
      <c r="F461" s="13" t="s">
        <v>397</v>
      </c>
      <c r="G461" s="11" t="s">
        <v>373</v>
      </c>
      <c r="H461" s="11">
        <v>1430</v>
      </c>
      <c r="I461" s="11">
        <v>15</v>
      </c>
      <c r="J461" s="11">
        <v>1445</v>
      </c>
    </row>
    <row r="462" spans="1:10">
      <c r="A462" s="10">
        <v>43280</v>
      </c>
      <c r="B462" s="11" t="s">
        <v>1268</v>
      </c>
      <c r="C462" s="11" t="s">
        <v>479</v>
      </c>
      <c r="D462" s="12" t="s">
        <v>1269</v>
      </c>
      <c r="E462" s="12" t="s">
        <v>364</v>
      </c>
      <c r="F462" s="13" t="s">
        <v>481</v>
      </c>
      <c r="G462" s="11" t="s">
        <v>388</v>
      </c>
      <c r="H462" s="11">
        <v>1700</v>
      </c>
      <c r="I462" s="11">
        <v>15</v>
      </c>
      <c r="J462" s="11">
        <v>1715</v>
      </c>
    </row>
    <row r="463" spans="1:10">
      <c r="A463" s="10">
        <v>43280</v>
      </c>
      <c r="B463" s="11" t="s">
        <v>1270</v>
      </c>
      <c r="C463" s="11" t="s">
        <v>483</v>
      </c>
      <c r="D463" s="12" t="s">
        <v>1269</v>
      </c>
      <c r="E463" s="12" t="s">
        <v>351</v>
      </c>
      <c r="F463" s="13" t="s">
        <v>484</v>
      </c>
      <c r="G463" s="11" t="s">
        <v>485</v>
      </c>
      <c r="H463" s="11">
        <v>1500</v>
      </c>
      <c r="I463" s="11">
        <v>15</v>
      </c>
      <c r="J463" s="11">
        <v>1515</v>
      </c>
    </row>
    <row r="464" spans="1:10">
      <c r="A464" s="14">
        <v>43283</v>
      </c>
      <c r="B464" s="15" t="s">
        <v>1271</v>
      </c>
      <c r="C464" s="15" t="s">
        <v>349</v>
      </c>
      <c r="D464" s="16" t="s">
        <v>1272</v>
      </c>
      <c r="E464" s="16" t="s">
        <v>351</v>
      </c>
      <c r="F464" s="17" t="s">
        <v>352</v>
      </c>
      <c r="G464" s="15" t="s">
        <v>347</v>
      </c>
      <c r="H464" s="11">
        <v>2140</v>
      </c>
      <c r="I464" s="11">
        <v>15</v>
      </c>
      <c r="J464" s="15">
        <v>2155</v>
      </c>
    </row>
    <row r="465" ht="14.25" spans="1:25">
      <c r="A465" s="14">
        <v>43283</v>
      </c>
      <c r="B465" s="15" t="s">
        <v>1273</v>
      </c>
      <c r="C465" s="15" t="s">
        <v>479</v>
      </c>
      <c r="D465" s="16" t="s">
        <v>1272</v>
      </c>
      <c r="E465" s="16" t="s">
        <v>364</v>
      </c>
      <c r="F465" s="17" t="s">
        <v>1125</v>
      </c>
      <c r="G465" s="15" t="s">
        <v>388</v>
      </c>
      <c r="H465" s="11">
        <v>1700</v>
      </c>
      <c r="I465" s="11">
        <v>15</v>
      </c>
      <c r="J465" s="15">
        <v>1715</v>
      </c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</row>
    <row r="466" ht="14.25" spans="1:25">
      <c r="A466" s="14">
        <v>43297</v>
      </c>
      <c r="B466" s="15" t="s">
        <v>1274</v>
      </c>
      <c r="C466" s="15" t="s">
        <v>479</v>
      </c>
      <c r="D466" s="16" t="s">
        <v>1272</v>
      </c>
      <c r="E466" s="16" t="s">
        <v>364</v>
      </c>
      <c r="F466" s="17" t="s">
        <v>481</v>
      </c>
      <c r="G466" s="15" t="s">
        <v>388</v>
      </c>
      <c r="H466" s="11">
        <v>164</v>
      </c>
      <c r="I466" s="24">
        <v>15</v>
      </c>
      <c r="J466" s="15">
        <v>179</v>
      </c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10">
      <c r="A467" s="14">
        <v>43283</v>
      </c>
      <c r="B467" s="15" t="s">
        <v>1275</v>
      </c>
      <c r="C467" s="15" t="s">
        <v>490</v>
      </c>
      <c r="D467" s="16" t="s">
        <v>1276</v>
      </c>
      <c r="E467" s="16" t="s">
        <v>492</v>
      </c>
      <c r="F467" s="17" t="s">
        <v>493</v>
      </c>
      <c r="G467" s="15" t="s">
        <v>347</v>
      </c>
      <c r="H467" s="11">
        <v>2720</v>
      </c>
      <c r="I467" s="11">
        <v>15</v>
      </c>
      <c r="J467" s="15">
        <v>2735</v>
      </c>
    </row>
    <row r="468" s="2" customFormat="1" spans="1:25">
      <c r="A468" s="14">
        <v>43283</v>
      </c>
      <c r="B468" s="15" t="s">
        <v>1277</v>
      </c>
      <c r="C468" s="15" t="s">
        <v>495</v>
      </c>
      <c r="D468" s="16" t="s">
        <v>1276</v>
      </c>
      <c r="E468" s="16" t="s">
        <v>496</v>
      </c>
      <c r="F468" s="17" t="s">
        <v>497</v>
      </c>
      <c r="G468" s="15" t="s">
        <v>347</v>
      </c>
      <c r="H468" s="11">
        <v>2750</v>
      </c>
      <c r="I468" s="11">
        <v>15</v>
      </c>
      <c r="J468" s="15">
        <v>2765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10">
      <c r="A469" s="10">
        <v>43280</v>
      </c>
      <c r="B469" s="11" t="s">
        <v>1278</v>
      </c>
      <c r="C469" s="11" t="s">
        <v>479</v>
      </c>
      <c r="D469" s="12" t="s">
        <v>1279</v>
      </c>
      <c r="E469" s="12" t="s">
        <v>364</v>
      </c>
      <c r="F469" s="13" t="s">
        <v>481</v>
      </c>
      <c r="G469" s="11" t="s">
        <v>388</v>
      </c>
      <c r="H469" s="11">
        <v>1700</v>
      </c>
      <c r="I469" s="11">
        <v>15</v>
      </c>
      <c r="J469" s="11">
        <v>1715</v>
      </c>
    </row>
    <row r="470" spans="1:10">
      <c r="A470" s="10">
        <v>43280</v>
      </c>
      <c r="B470" s="11" t="s">
        <v>1280</v>
      </c>
      <c r="C470" s="11" t="s">
        <v>483</v>
      </c>
      <c r="D470" s="12" t="s">
        <v>1279</v>
      </c>
      <c r="E470" s="12" t="s">
        <v>351</v>
      </c>
      <c r="F470" s="13" t="s">
        <v>871</v>
      </c>
      <c r="G470" s="11" t="s">
        <v>366</v>
      </c>
      <c r="H470" s="11">
        <v>1600</v>
      </c>
      <c r="I470" s="11">
        <v>15</v>
      </c>
      <c r="J470" s="11">
        <v>1615</v>
      </c>
    </row>
    <row r="471" spans="1:10">
      <c r="A471" s="10">
        <v>43280</v>
      </c>
      <c r="B471" s="11" t="s">
        <v>1281</v>
      </c>
      <c r="C471" s="11" t="s">
        <v>479</v>
      </c>
      <c r="D471" s="12" t="s">
        <v>1282</v>
      </c>
      <c r="E471" s="12" t="s">
        <v>364</v>
      </c>
      <c r="F471" s="13" t="s">
        <v>481</v>
      </c>
      <c r="G471" s="11" t="s">
        <v>378</v>
      </c>
      <c r="H471" s="11">
        <v>1810</v>
      </c>
      <c r="I471" s="11">
        <v>15</v>
      </c>
      <c r="J471" s="11">
        <v>1825</v>
      </c>
    </row>
    <row r="472" spans="1:10">
      <c r="A472" s="10">
        <v>43280</v>
      </c>
      <c r="B472" s="11" t="s">
        <v>1283</v>
      </c>
      <c r="C472" s="11" t="s">
        <v>954</v>
      </c>
      <c r="D472" s="12" t="s">
        <v>1282</v>
      </c>
      <c r="E472" s="12" t="s">
        <v>351</v>
      </c>
      <c r="F472" s="13" t="s">
        <v>956</v>
      </c>
      <c r="G472" s="11" t="s">
        <v>347</v>
      </c>
      <c r="H472" s="11">
        <v>2140</v>
      </c>
      <c r="I472" s="11">
        <v>15</v>
      </c>
      <c r="J472" s="11">
        <v>2155</v>
      </c>
    </row>
    <row r="473" ht="14.25" spans="1:25">
      <c r="A473" s="14">
        <v>43283</v>
      </c>
      <c r="B473" s="15" t="s">
        <v>1284</v>
      </c>
      <c r="C473" s="15" t="s">
        <v>415</v>
      </c>
      <c r="D473" s="16" t="s">
        <v>1285</v>
      </c>
      <c r="E473" s="16" t="s">
        <v>417</v>
      </c>
      <c r="F473" s="17" t="s">
        <v>418</v>
      </c>
      <c r="G473" s="15" t="s">
        <v>347</v>
      </c>
      <c r="H473" s="11">
        <v>2240</v>
      </c>
      <c r="I473" s="11">
        <v>15</v>
      </c>
      <c r="J473" s="15">
        <v>2255</v>
      </c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</row>
    <row r="474" spans="1:10">
      <c r="A474" s="14">
        <v>43283</v>
      </c>
      <c r="B474" s="15" t="s">
        <v>1286</v>
      </c>
      <c r="C474" s="15" t="s">
        <v>420</v>
      </c>
      <c r="D474" s="16" t="s">
        <v>1285</v>
      </c>
      <c r="E474" s="16" t="s">
        <v>421</v>
      </c>
      <c r="F474" s="17" t="s">
        <v>422</v>
      </c>
      <c r="G474" s="15" t="s">
        <v>347</v>
      </c>
      <c r="H474" s="11">
        <v>2240</v>
      </c>
      <c r="I474" s="11">
        <v>15</v>
      </c>
      <c r="J474" s="15">
        <v>2255</v>
      </c>
    </row>
    <row r="475" s="2" customFormat="1" spans="1:25">
      <c r="A475" s="14">
        <v>43283</v>
      </c>
      <c r="B475" s="15" t="s">
        <v>1287</v>
      </c>
      <c r="C475" s="15" t="s">
        <v>461</v>
      </c>
      <c r="D475" s="16" t="s">
        <v>1288</v>
      </c>
      <c r="E475" s="16" t="s">
        <v>463</v>
      </c>
      <c r="F475" s="17" t="s">
        <v>464</v>
      </c>
      <c r="G475" s="15" t="s">
        <v>347</v>
      </c>
      <c r="H475" s="11">
        <v>2190</v>
      </c>
      <c r="I475" s="11">
        <v>15</v>
      </c>
      <c r="J475" s="15">
        <v>2205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10">
      <c r="A476" s="14">
        <v>43283</v>
      </c>
      <c r="B476" s="15" t="s">
        <v>1289</v>
      </c>
      <c r="C476" s="15" t="s">
        <v>466</v>
      </c>
      <c r="D476" s="16" t="s">
        <v>1288</v>
      </c>
      <c r="E476" s="16" t="s">
        <v>467</v>
      </c>
      <c r="F476" s="17" t="s">
        <v>468</v>
      </c>
      <c r="G476" s="15" t="s">
        <v>469</v>
      </c>
      <c r="H476" s="11">
        <v>1810</v>
      </c>
      <c r="I476" s="11">
        <v>15</v>
      </c>
      <c r="J476" s="15">
        <v>1825</v>
      </c>
    </row>
    <row r="477" spans="1:10">
      <c r="A477" s="10">
        <v>43280</v>
      </c>
      <c r="B477" s="11" t="s">
        <v>1290</v>
      </c>
      <c r="C477" s="11" t="s">
        <v>479</v>
      </c>
      <c r="D477" s="12" t="s">
        <v>1291</v>
      </c>
      <c r="E477" s="12" t="s">
        <v>364</v>
      </c>
      <c r="F477" s="13" t="s">
        <v>481</v>
      </c>
      <c r="G477" s="11" t="s">
        <v>378</v>
      </c>
      <c r="H477" s="11">
        <v>1810</v>
      </c>
      <c r="I477" s="11">
        <v>15</v>
      </c>
      <c r="J477" s="11">
        <v>1825</v>
      </c>
    </row>
    <row r="478" spans="1:10">
      <c r="A478" s="10">
        <v>43280</v>
      </c>
      <c r="B478" s="11" t="s">
        <v>1292</v>
      </c>
      <c r="C478" s="11" t="s">
        <v>954</v>
      </c>
      <c r="D478" s="12" t="s">
        <v>1291</v>
      </c>
      <c r="E478" s="12" t="s">
        <v>351</v>
      </c>
      <c r="F478" s="13" t="s">
        <v>956</v>
      </c>
      <c r="G478" s="11" t="s">
        <v>347</v>
      </c>
      <c r="H478" s="11">
        <v>2140</v>
      </c>
      <c r="I478" s="11">
        <v>15</v>
      </c>
      <c r="J478" s="11">
        <v>2155</v>
      </c>
    </row>
    <row r="479" spans="1:10">
      <c r="A479" s="10">
        <v>43280</v>
      </c>
      <c r="B479" s="11" t="s">
        <v>1293</v>
      </c>
      <c r="C479" s="11" t="s">
        <v>362</v>
      </c>
      <c r="D479" s="12" t="s">
        <v>1294</v>
      </c>
      <c r="E479" s="12" t="s">
        <v>364</v>
      </c>
      <c r="F479" s="13" t="s">
        <v>365</v>
      </c>
      <c r="G479" s="11" t="s">
        <v>366</v>
      </c>
      <c r="H479" s="11">
        <v>1810</v>
      </c>
      <c r="I479" s="11">
        <v>15</v>
      </c>
      <c r="J479" s="11">
        <v>1825</v>
      </c>
    </row>
    <row r="480" spans="1:10">
      <c r="A480" s="14">
        <v>43283</v>
      </c>
      <c r="B480" s="15" t="s">
        <v>1295</v>
      </c>
      <c r="C480" s="15" t="s">
        <v>349</v>
      </c>
      <c r="D480" s="16" t="s">
        <v>1294</v>
      </c>
      <c r="E480" s="16" t="s">
        <v>351</v>
      </c>
      <c r="F480" s="17" t="s">
        <v>352</v>
      </c>
      <c r="G480" s="15" t="s">
        <v>347</v>
      </c>
      <c r="H480" s="11">
        <v>2140</v>
      </c>
      <c r="I480" s="11">
        <v>15</v>
      </c>
      <c r="J480" s="15">
        <v>2155</v>
      </c>
    </row>
    <row r="481" spans="1:10">
      <c r="A481" s="10">
        <v>43280</v>
      </c>
      <c r="B481" s="11" t="s">
        <v>1296</v>
      </c>
      <c r="C481" s="11" t="s">
        <v>479</v>
      </c>
      <c r="D481" s="12" t="s">
        <v>1297</v>
      </c>
      <c r="E481" s="12" t="s">
        <v>364</v>
      </c>
      <c r="F481" s="13" t="s">
        <v>481</v>
      </c>
      <c r="G481" s="11" t="s">
        <v>378</v>
      </c>
      <c r="H481" s="11">
        <v>1810</v>
      </c>
      <c r="I481" s="11">
        <v>15</v>
      </c>
      <c r="J481" s="11">
        <v>1825</v>
      </c>
    </row>
    <row r="482" spans="1:10">
      <c r="A482" s="10">
        <v>43280</v>
      </c>
      <c r="B482" s="11" t="s">
        <v>1298</v>
      </c>
      <c r="C482" s="11" t="s">
        <v>483</v>
      </c>
      <c r="D482" s="12" t="s">
        <v>1297</v>
      </c>
      <c r="E482" s="12" t="s">
        <v>351</v>
      </c>
      <c r="F482" s="13" t="s">
        <v>484</v>
      </c>
      <c r="G482" s="11" t="s">
        <v>485</v>
      </c>
      <c r="H482" s="11">
        <v>1500</v>
      </c>
      <c r="I482" s="11">
        <v>15</v>
      </c>
      <c r="J482" s="11">
        <v>1515</v>
      </c>
    </row>
    <row r="483" ht="14.25" spans="1:25">
      <c r="A483" s="10">
        <v>43281</v>
      </c>
      <c r="B483" s="11" t="s">
        <v>1299</v>
      </c>
      <c r="C483" s="11" t="s">
        <v>582</v>
      </c>
      <c r="D483" s="12" t="s">
        <v>1300</v>
      </c>
      <c r="E483" s="12" t="s">
        <v>584</v>
      </c>
      <c r="F483" s="13" t="s">
        <v>585</v>
      </c>
      <c r="G483" s="11" t="s">
        <v>373</v>
      </c>
      <c r="H483" s="11">
        <v>1180</v>
      </c>
      <c r="I483" s="11">
        <v>15</v>
      </c>
      <c r="J483" s="11">
        <v>1195</v>
      </c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</row>
    <row r="484" ht="14.25" spans="1:25">
      <c r="A484" s="10">
        <v>43281</v>
      </c>
      <c r="B484" s="11" t="s">
        <v>1301</v>
      </c>
      <c r="C484" s="11" t="s">
        <v>587</v>
      </c>
      <c r="D484" s="12" t="s">
        <v>1300</v>
      </c>
      <c r="E484" s="12" t="s">
        <v>588</v>
      </c>
      <c r="F484" s="13" t="s">
        <v>589</v>
      </c>
      <c r="G484" s="11" t="s">
        <v>388</v>
      </c>
      <c r="H484" s="11">
        <v>1490</v>
      </c>
      <c r="I484" s="11">
        <v>15</v>
      </c>
      <c r="J484" s="11">
        <v>1505</v>
      </c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</row>
    <row r="485" ht="14.25" spans="1:25">
      <c r="A485" s="10">
        <v>43280</v>
      </c>
      <c r="B485" s="11" t="s">
        <v>1302</v>
      </c>
      <c r="C485" s="11" t="s">
        <v>454</v>
      </c>
      <c r="D485" s="12" t="s">
        <v>1303</v>
      </c>
      <c r="E485" s="12" t="s">
        <v>1304</v>
      </c>
      <c r="F485" s="13" t="s">
        <v>1305</v>
      </c>
      <c r="G485" s="11" t="s">
        <v>485</v>
      </c>
      <c r="H485" s="11">
        <v>860</v>
      </c>
      <c r="I485" s="11">
        <v>15</v>
      </c>
      <c r="J485" s="11">
        <v>875</v>
      </c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</row>
    <row r="486" ht="14.25" spans="1:25">
      <c r="A486" s="10">
        <v>43280</v>
      </c>
      <c r="B486" s="11" t="s">
        <v>1306</v>
      </c>
      <c r="C486" s="11" t="s">
        <v>1307</v>
      </c>
      <c r="D486" s="12" t="s">
        <v>1303</v>
      </c>
      <c r="E486" s="12" t="s">
        <v>1308</v>
      </c>
      <c r="F486" s="13" t="s">
        <v>1309</v>
      </c>
      <c r="G486" s="11" t="s">
        <v>549</v>
      </c>
      <c r="H486" s="11">
        <v>920</v>
      </c>
      <c r="I486" s="11">
        <v>15</v>
      </c>
      <c r="J486" s="11">
        <v>935</v>
      </c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</row>
    <row r="487" ht="14.25" spans="1:25">
      <c r="A487" s="10">
        <v>43280</v>
      </c>
      <c r="B487" s="11" t="s">
        <v>1310</v>
      </c>
      <c r="C487" s="11" t="s">
        <v>362</v>
      </c>
      <c r="D487" s="12" t="s">
        <v>1311</v>
      </c>
      <c r="E487" s="12" t="s">
        <v>364</v>
      </c>
      <c r="F487" s="13" t="s">
        <v>365</v>
      </c>
      <c r="G487" s="11" t="s">
        <v>347</v>
      </c>
      <c r="H487" s="11">
        <v>2140</v>
      </c>
      <c r="I487" s="11">
        <v>15</v>
      </c>
      <c r="J487" s="11">
        <v>2155</v>
      </c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</row>
    <row r="488" ht="14.25" spans="1:25">
      <c r="A488" s="10">
        <v>43280</v>
      </c>
      <c r="B488" s="11" t="s">
        <v>1312</v>
      </c>
      <c r="C488" s="11" t="s">
        <v>1313</v>
      </c>
      <c r="D488" s="12" t="s">
        <v>1311</v>
      </c>
      <c r="E488" s="12" t="s">
        <v>351</v>
      </c>
      <c r="F488" s="13" t="s">
        <v>1314</v>
      </c>
      <c r="G488" s="11" t="s">
        <v>347</v>
      </c>
      <c r="H488" s="11">
        <v>2140</v>
      </c>
      <c r="I488" s="11">
        <v>15</v>
      </c>
      <c r="J488" s="11">
        <v>2155</v>
      </c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</row>
    <row r="489" spans="1:10">
      <c r="A489" s="23">
        <v>43287</v>
      </c>
      <c r="B489" s="24" t="s">
        <v>1315</v>
      </c>
      <c r="C489" s="24" t="s">
        <v>947</v>
      </c>
      <c r="D489" s="25" t="s">
        <v>1316</v>
      </c>
      <c r="E489" s="25" t="s">
        <v>948</v>
      </c>
      <c r="F489" s="26" t="s">
        <v>949</v>
      </c>
      <c r="G489" s="24" t="s">
        <v>413</v>
      </c>
      <c r="H489" s="11">
        <v>2040</v>
      </c>
      <c r="I489" s="24">
        <v>15</v>
      </c>
      <c r="J489" s="24">
        <v>2055</v>
      </c>
    </row>
    <row r="490" spans="1:10">
      <c r="A490" s="23">
        <v>43287</v>
      </c>
      <c r="B490" s="24" t="s">
        <v>1317</v>
      </c>
      <c r="C490" s="24" t="s">
        <v>731</v>
      </c>
      <c r="D490" s="25" t="s">
        <v>1316</v>
      </c>
      <c r="E490" s="25" t="s">
        <v>944</v>
      </c>
      <c r="F490" s="26" t="s">
        <v>1318</v>
      </c>
      <c r="G490" s="24" t="s">
        <v>413</v>
      </c>
      <c r="H490" s="11">
        <v>2040</v>
      </c>
      <c r="I490" s="24">
        <v>15</v>
      </c>
      <c r="J490" s="24">
        <v>2055</v>
      </c>
    </row>
    <row r="491" spans="1:10">
      <c r="A491" s="10">
        <v>43280</v>
      </c>
      <c r="B491" s="11" t="s">
        <v>1319</v>
      </c>
      <c r="C491" s="11" t="s">
        <v>479</v>
      </c>
      <c r="D491" s="12" t="s">
        <v>1320</v>
      </c>
      <c r="E491" s="12" t="s">
        <v>364</v>
      </c>
      <c r="F491" s="13" t="s">
        <v>481</v>
      </c>
      <c r="G491" s="11" t="s">
        <v>388</v>
      </c>
      <c r="H491" s="11">
        <v>1700</v>
      </c>
      <c r="I491" s="11">
        <v>15</v>
      </c>
      <c r="J491" s="11">
        <v>1715</v>
      </c>
    </row>
    <row r="492" spans="1:10">
      <c r="A492" s="10">
        <v>43280</v>
      </c>
      <c r="B492" s="11" t="s">
        <v>1321</v>
      </c>
      <c r="C492" s="11" t="s">
        <v>483</v>
      </c>
      <c r="D492" s="12" t="s">
        <v>1320</v>
      </c>
      <c r="E492" s="12" t="s">
        <v>351</v>
      </c>
      <c r="F492" s="13" t="s">
        <v>871</v>
      </c>
      <c r="G492" s="11" t="s">
        <v>366</v>
      </c>
      <c r="H492" s="11">
        <v>1600</v>
      </c>
      <c r="I492" s="11">
        <v>15</v>
      </c>
      <c r="J492" s="11">
        <v>1615</v>
      </c>
    </row>
    <row r="493" spans="1:10">
      <c r="A493" s="23">
        <v>43287</v>
      </c>
      <c r="B493" s="24" t="s">
        <v>1322</v>
      </c>
      <c r="C493" s="24" t="s">
        <v>947</v>
      </c>
      <c r="D493" s="25" t="s">
        <v>1323</v>
      </c>
      <c r="E493" s="25" t="s">
        <v>948</v>
      </c>
      <c r="F493" s="26" t="s">
        <v>949</v>
      </c>
      <c r="G493" s="24" t="s">
        <v>413</v>
      </c>
      <c r="H493" s="11">
        <v>2040</v>
      </c>
      <c r="I493" s="24">
        <v>15</v>
      </c>
      <c r="J493" s="24">
        <v>2055</v>
      </c>
    </row>
    <row r="494" ht="14.25" spans="1:25">
      <c r="A494" s="23">
        <v>43287</v>
      </c>
      <c r="B494" s="24" t="s">
        <v>1324</v>
      </c>
      <c r="C494" s="24" t="s">
        <v>731</v>
      </c>
      <c r="D494" s="25" t="s">
        <v>1323</v>
      </c>
      <c r="E494" s="25" t="s">
        <v>944</v>
      </c>
      <c r="F494" s="26" t="s">
        <v>1318</v>
      </c>
      <c r="G494" s="24" t="s">
        <v>413</v>
      </c>
      <c r="H494" s="11">
        <v>2040</v>
      </c>
      <c r="I494" s="24">
        <v>15</v>
      </c>
      <c r="J494" s="24">
        <v>2055</v>
      </c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</row>
    <row r="495" spans="1:10">
      <c r="A495" s="10">
        <v>43280</v>
      </c>
      <c r="B495" s="11" t="s">
        <v>1325</v>
      </c>
      <c r="C495" s="11" t="s">
        <v>860</v>
      </c>
      <c r="D495" s="12" t="s">
        <v>1326</v>
      </c>
      <c r="E495" s="12" t="s">
        <v>862</v>
      </c>
      <c r="F495" s="13" t="s">
        <v>863</v>
      </c>
      <c r="G495" s="11" t="s">
        <v>373</v>
      </c>
      <c r="H495" s="11">
        <v>1800</v>
      </c>
      <c r="I495" s="11">
        <v>15</v>
      </c>
      <c r="J495" s="11">
        <v>1815</v>
      </c>
    </row>
    <row r="496" s="2" customFormat="1" spans="1:25">
      <c r="A496" s="10">
        <v>43280</v>
      </c>
      <c r="B496" s="11" t="s">
        <v>1327</v>
      </c>
      <c r="C496" s="11" t="s">
        <v>865</v>
      </c>
      <c r="D496" s="12" t="s">
        <v>1326</v>
      </c>
      <c r="E496" s="12" t="s">
        <v>866</v>
      </c>
      <c r="F496" s="13" t="s">
        <v>867</v>
      </c>
      <c r="G496" s="11" t="s">
        <v>342</v>
      </c>
      <c r="H496" s="11">
        <v>1460</v>
      </c>
      <c r="I496" s="11">
        <v>15</v>
      </c>
      <c r="J496" s="11">
        <v>1475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4.25" spans="1:25">
      <c r="A497" s="10">
        <v>43280</v>
      </c>
      <c r="B497" s="11" t="s">
        <v>1328</v>
      </c>
      <c r="C497" s="11" t="s">
        <v>673</v>
      </c>
      <c r="D497" s="12" t="s">
        <v>1329</v>
      </c>
      <c r="E497" s="12" t="s">
        <v>406</v>
      </c>
      <c r="F497" s="13" t="s">
        <v>675</v>
      </c>
      <c r="G497" s="11" t="s">
        <v>378</v>
      </c>
      <c r="H497" s="11">
        <v>910</v>
      </c>
      <c r="I497" s="11">
        <v>15</v>
      </c>
      <c r="J497" s="11">
        <v>925</v>
      </c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</row>
    <row r="498" spans="1:10">
      <c r="A498" s="14">
        <v>43283</v>
      </c>
      <c r="B498" s="15" t="s">
        <v>1330</v>
      </c>
      <c r="C498" s="15" t="s">
        <v>677</v>
      </c>
      <c r="D498" s="16" t="s">
        <v>1329</v>
      </c>
      <c r="E498" s="16" t="s">
        <v>401</v>
      </c>
      <c r="F498" s="17" t="s">
        <v>678</v>
      </c>
      <c r="G498" s="15" t="s">
        <v>447</v>
      </c>
      <c r="H498" s="11">
        <v>710</v>
      </c>
      <c r="I498" s="11">
        <v>15</v>
      </c>
      <c r="J498" s="15">
        <v>725</v>
      </c>
    </row>
    <row r="499" spans="1:10">
      <c r="A499" s="10">
        <v>43280</v>
      </c>
      <c r="B499" s="11" t="s">
        <v>1331</v>
      </c>
      <c r="C499" s="11" t="s">
        <v>596</v>
      </c>
      <c r="D499" s="12" t="s">
        <v>1332</v>
      </c>
      <c r="E499" s="12" t="s">
        <v>597</v>
      </c>
      <c r="F499" s="13" t="s">
        <v>598</v>
      </c>
      <c r="G499" s="11" t="s">
        <v>347</v>
      </c>
      <c r="H499" s="11">
        <v>2190</v>
      </c>
      <c r="I499" s="11">
        <v>15</v>
      </c>
      <c r="J499" s="11">
        <v>2205</v>
      </c>
    </row>
    <row r="500" ht="14.25" spans="1:25">
      <c r="A500" s="10">
        <v>43280</v>
      </c>
      <c r="B500" s="11" t="s">
        <v>1333</v>
      </c>
      <c r="C500" s="11" t="s">
        <v>591</v>
      </c>
      <c r="D500" s="12" t="s">
        <v>1332</v>
      </c>
      <c r="E500" s="12" t="s">
        <v>593</v>
      </c>
      <c r="F500" s="13" t="s">
        <v>594</v>
      </c>
      <c r="G500" s="11" t="s">
        <v>366</v>
      </c>
      <c r="H500" s="11">
        <v>1760</v>
      </c>
      <c r="I500" s="11">
        <v>15</v>
      </c>
      <c r="J500" s="11">
        <v>1775</v>
      </c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</row>
    <row r="501" spans="1:10">
      <c r="A501" s="10">
        <v>43280</v>
      </c>
      <c r="B501" s="11" t="s">
        <v>1334</v>
      </c>
      <c r="C501" s="11" t="s">
        <v>860</v>
      </c>
      <c r="D501" s="12" t="s">
        <v>1335</v>
      </c>
      <c r="E501" s="12" t="s">
        <v>862</v>
      </c>
      <c r="F501" s="13" t="s">
        <v>863</v>
      </c>
      <c r="G501" s="11" t="s">
        <v>373</v>
      </c>
      <c r="H501" s="11">
        <v>1800</v>
      </c>
      <c r="I501" s="11">
        <v>15</v>
      </c>
      <c r="J501" s="11">
        <v>1815</v>
      </c>
    </row>
    <row r="502" spans="1:10">
      <c r="A502" s="10">
        <v>43280</v>
      </c>
      <c r="B502" s="11" t="s">
        <v>1336</v>
      </c>
      <c r="C502" s="11" t="s">
        <v>865</v>
      </c>
      <c r="D502" s="12" t="s">
        <v>1335</v>
      </c>
      <c r="E502" s="12" t="s">
        <v>866</v>
      </c>
      <c r="F502" s="13" t="s">
        <v>867</v>
      </c>
      <c r="G502" s="11" t="s">
        <v>342</v>
      </c>
      <c r="H502" s="11">
        <v>1460</v>
      </c>
      <c r="I502" s="11">
        <v>15</v>
      </c>
      <c r="J502" s="11">
        <v>1475</v>
      </c>
    </row>
    <row r="503" spans="1:10">
      <c r="A503" s="23">
        <v>43292</v>
      </c>
      <c r="B503" s="24" t="s">
        <v>1337</v>
      </c>
      <c r="C503" s="24" t="s">
        <v>349</v>
      </c>
      <c r="D503" s="25" t="s">
        <v>1338</v>
      </c>
      <c r="E503" s="25" t="s">
        <v>351</v>
      </c>
      <c r="F503" s="26" t="s">
        <v>352</v>
      </c>
      <c r="G503" s="24" t="s">
        <v>347</v>
      </c>
      <c r="H503" s="11">
        <v>2140</v>
      </c>
      <c r="I503" s="24">
        <v>15</v>
      </c>
      <c r="J503" s="24">
        <v>2155</v>
      </c>
    </row>
    <row r="504" ht="14.25" spans="1:25">
      <c r="A504" s="23">
        <v>43292</v>
      </c>
      <c r="B504" s="24" t="s">
        <v>1339</v>
      </c>
      <c r="C504" s="24" t="s">
        <v>362</v>
      </c>
      <c r="D504" s="25" t="s">
        <v>1338</v>
      </c>
      <c r="E504" s="25" t="s">
        <v>364</v>
      </c>
      <c r="F504" s="26" t="s">
        <v>365</v>
      </c>
      <c r="G504" s="24" t="s">
        <v>1340</v>
      </c>
      <c r="H504" s="11">
        <v>1180</v>
      </c>
      <c r="I504" s="24">
        <v>15</v>
      </c>
      <c r="J504" s="24">
        <v>1195</v>
      </c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</row>
    <row r="505" spans="1:10">
      <c r="A505" s="10">
        <v>43280</v>
      </c>
      <c r="B505" s="11" t="s">
        <v>1341</v>
      </c>
      <c r="C505" s="11" t="s">
        <v>776</v>
      </c>
      <c r="D505" s="12" t="s">
        <v>1342</v>
      </c>
      <c r="E505" s="12" t="s">
        <v>376</v>
      </c>
      <c r="F505" s="13" t="s">
        <v>778</v>
      </c>
      <c r="G505" s="11" t="s">
        <v>347</v>
      </c>
      <c r="H505" s="11">
        <v>2020</v>
      </c>
      <c r="I505" s="11">
        <v>15</v>
      </c>
      <c r="J505" s="11">
        <v>2035</v>
      </c>
    </row>
    <row r="506" spans="1:10">
      <c r="A506" s="14">
        <v>43283</v>
      </c>
      <c r="B506" s="15" t="s">
        <v>1343</v>
      </c>
      <c r="C506" s="15" t="s">
        <v>780</v>
      </c>
      <c r="D506" s="16" t="s">
        <v>1342</v>
      </c>
      <c r="E506" s="16" t="s">
        <v>371</v>
      </c>
      <c r="F506" s="17" t="s">
        <v>781</v>
      </c>
      <c r="G506" s="15" t="s">
        <v>373</v>
      </c>
      <c r="H506" s="11">
        <v>1310</v>
      </c>
      <c r="I506" s="11">
        <v>15</v>
      </c>
      <c r="J506" s="15">
        <v>1325</v>
      </c>
    </row>
    <row r="507" spans="1:10">
      <c r="A507" s="10">
        <v>43280</v>
      </c>
      <c r="B507" s="11" t="s">
        <v>1344</v>
      </c>
      <c r="C507" s="11" t="s">
        <v>541</v>
      </c>
      <c r="D507" s="12" t="s">
        <v>1345</v>
      </c>
      <c r="E507" s="12" t="s">
        <v>543</v>
      </c>
      <c r="F507" s="13" t="s">
        <v>544</v>
      </c>
      <c r="G507" s="11" t="s">
        <v>373</v>
      </c>
      <c r="H507" s="11">
        <v>2200</v>
      </c>
      <c r="I507" s="11">
        <v>15</v>
      </c>
      <c r="J507" s="11">
        <v>2215</v>
      </c>
    </row>
    <row r="508" spans="1:10">
      <c r="A508" s="14">
        <v>43283</v>
      </c>
      <c r="B508" s="15" t="s">
        <v>1346</v>
      </c>
      <c r="C508" s="15" t="s">
        <v>546</v>
      </c>
      <c r="D508" s="16" t="s">
        <v>1345</v>
      </c>
      <c r="E508" s="16" t="s">
        <v>547</v>
      </c>
      <c r="F508" s="17" t="s">
        <v>548</v>
      </c>
      <c r="G508" s="15" t="s">
        <v>549</v>
      </c>
      <c r="H508" s="11">
        <v>1790</v>
      </c>
      <c r="I508" s="11">
        <v>15</v>
      </c>
      <c r="J508" s="15">
        <v>1805</v>
      </c>
    </row>
    <row r="509" spans="1:10">
      <c r="A509" s="10">
        <v>43280</v>
      </c>
      <c r="B509" s="11" t="s">
        <v>1347</v>
      </c>
      <c r="C509" s="11" t="s">
        <v>518</v>
      </c>
      <c r="D509" s="12" t="s">
        <v>1348</v>
      </c>
      <c r="E509" s="12" t="s">
        <v>520</v>
      </c>
      <c r="F509" s="13" t="s">
        <v>521</v>
      </c>
      <c r="G509" s="11" t="s">
        <v>378</v>
      </c>
      <c r="H509" s="11">
        <v>1600</v>
      </c>
      <c r="I509" s="11">
        <v>15</v>
      </c>
      <c r="J509" s="11">
        <v>1615</v>
      </c>
    </row>
    <row r="510" s="2" customFormat="1" spans="1:25">
      <c r="A510" s="10">
        <v>43280</v>
      </c>
      <c r="B510" s="11" t="s">
        <v>1349</v>
      </c>
      <c r="C510" s="11" t="s">
        <v>523</v>
      </c>
      <c r="D510" s="12" t="s">
        <v>1348</v>
      </c>
      <c r="E510" s="12" t="s">
        <v>524</v>
      </c>
      <c r="F510" s="13" t="s">
        <v>525</v>
      </c>
      <c r="G510" s="11" t="s">
        <v>373</v>
      </c>
      <c r="H510" s="11">
        <v>1800</v>
      </c>
      <c r="I510" s="11">
        <v>15</v>
      </c>
      <c r="J510" s="11">
        <v>1815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="2" customFormat="1" spans="1:25">
      <c r="A511" s="10">
        <v>43280</v>
      </c>
      <c r="B511" s="11" t="s">
        <v>1350</v>
      </c>
      <c r="C511" s="11" t="s">
        <v>369</v>
      </c>
      <c r="D511" s="12" t="s">
        <v>1351</v>
      </c>
      <c r="E511" s="12" t="s">
        <v>371</v>
      </c>
      <c r="F511" s="13" t="s">
        <v>372</v>
      </c>
      <c r="G511" s="11" t="s">
        <v>373</v>
      </c>
      <c r="H511" s="11">
        <v>1310</v>
      </c>
      <c r="I511" s="11">
        <v>15</v>
      </c>
      <c r="J511" s="11">
        <v>1325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="2" customFormat="1" ht="14.25" spans="1:25">
      <c r="A512" s="10">
        <v>43280</v>
      </c>
      <c r="B512" s="11" t="s">
        <v>1352</v>
      </c>
      <c r="C512" s="11" t="s">
        <v>375</v>
      </c>
      <c r="D512" s="12" t="s">
        <v>1351</v>
      </c>
      <c r="E512" s="12" t="s">
        <v>376</v>
      </c>
      <c r="F512" s="13" t="s">
        <v>377</v>
      </c>
      <c r="G512" s="11" t="s">
        <v>378</v>
      </c>
      <c r="H512" s="11">
        <v>1710</v>
      </c>
      <c r="I512" s="11">
        <v>15</v>
      </c>
      <c r="J512" s="11">
        <v>1725</v>
      </c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</row>
    <row r="513" s="2" customFormat="1" spans="1:25">
      <c r="A513" s="10">
        <v>43280</v>
      </c>
      <c r="B513" s="11" t="s">
        <v>1353</v>
      </c>
      <c r="C513" s="11" t="s">
        <v>648</v>
      </c>
      <c r="D513" s="12" t="s">
        <v>1354</v>
      </c>
      <c r="E513" s="12" t="s">
        <v>650</v>
      </c>
      <c r="F513" s="13" t="s">
        <v>651</v>
      </c>
      <c r="G513" s="11" t="s">
        <v>347</v>
      </c>
      <c r="H513" s="11">
        <v>1460</v>
      </c>
      <c r="I513" s="11">
        <v>15</v>
      </c>
      <c r="J513" s="11">
        <v>1475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="2" customFormat="1" ht="14.25" spans="1:25">
      <c r="A514" s="10">
        <v>43280</v>
      </c>
      <c r="B514" s="11" t="s">
        <v>1355</v>
      </c>
      <c r="C514" s="11" t="s">
        <v>653</v>
      </c>
      <c r="D514" s="12" t="s">
        <v>1354</v>
      </c>
      <c r="E514" s="12" t="s">
        <v>654</v>
      </c>
      <c r="F514" s="13" t="s">
        <v>655</v>
      </c>
      <c r="G514" s="11" t="s">
        <v>378</v>
      </c>
      <c r="H514" s="11">
        <v>1300</v>
      </c>
      <c r="I514" s="11">
        <v>15</v>
      </c>
      <c r="J514" s="11">
        <v>1315</v>
      </c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</row>
    <row r="515" spans="1:10">
      <c r="A515" s="10">
        <v>43280</v>
      </c>
      <c r="B515" s="11" t="s">
        <v>1356</v>
      </c>
      <c r="C515" s="11" t="s">
        <v>533</v>
      </c>
      <c r="D515" s="12" t="s">
        <v>1357</v>
      </c>
      <c r="E515" s="12" t="s">
        <v>355</v>
      </c>
      <c r="F515" s="13" t="s">
        <v>535</v>
      </c>
      <c r="G515" s="11" t="s">
        <v>373</v>
      </c>
      <c r="H515" s="11">
        <v>1070</v>
      </c>
      <c r="I515" s="11">
        <v>15</v>
      </c>
      <c r="J515" s="11">
        <v>1085</v>
      </c>
    </row>
    <row r="516" ht="14.25" spans="1:25">
      <c r="A516" s="10">
        <v>43280</v>
      </c>
      <c r="B516" s="11" t="s">
        <v>1358</v>
      </c>
      <c r="C516" s="11" t="s">
        <v>537</v>
      </c>
      <c r="D516" s="12" t="s">
        <v>1357</v>
      </c>
      <c r="E516" s="12" t="s">
        <v>538</v>
      </c>
      <c r="F516" s="13" t="s">
        <v>539</v>
      </c>
      <c r="G516" s="11" t="s">
        <v>469</v>
      </c>
      <c r="H516" s="11">
        <v>1270</v>
      </c>
      <c r="I516" s="11">
        <v>15</v>
      </c>
      <c r="J516" s="11">
        <v>1285</v>
      </c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10">
      <c r="A517" s="10">
        <v>43280</v>
      </c>
      <c r="B517" s="11" t="s">
        <v>1359</v>
      </c>
      <c r="C517" s="11" t="s">
        <v>395</v>
      </c>
      <c r="D517" s="12" t="s">
        <v>1360</v>
      </c>
      <c r="E517" s="12" t="s">
        <v>396</v>
      </c>
      <c r="F517" s="13" t="s">
        <v>397</v>
      </c>
      <c r="G517" s="11" t="s">
        <v>403</v>
      </c>
      <c r="H517" s="11">
        <v>1340</v>
      </c>
      <c r="I517" s="11">
        <v>15</v>
      </c>
      <c r="J517" s="11">
        <v>1355</v>
      </c>
    </row>
    <row r="518" spans="1:10">
      <c r="A518" s="10">
        <v>43280</v>
      </c>
      <c r="B518" s="11" t="s">
        <v>1361</v>
      </c>
      <c r="C518" s="11" t="s">
        <v>390</v>
      </c>
      <c r="D518" s="12" t="s">
        <v>1360</v>
      </c>
      <c r="E518" s="12" t="s">
        <v>392</v>
      </c>
      <c r="F518" s="13" t="s">
        <v>393</v>
      </c>
      <c r="G518" s="11" t="s">
        <v>388</v>
      </c>
      <c r="H518" s="11">
        <v>1620</v>
      </c>
      <c r="I518" s="11">
        <v>15</v>
      </c>
      <c r="J518" s="11">
        <v>1635</v>
      </c>
    </row>
    <row r="519" spans="1:10">
      <c r="A519" s="10">
        <v>43280</v>
      </c>
      <c r="B519" s="11" t="s">
        <v>1362</v>
      </c>
      <c r="C519" s="11" t="s">
        <v>541</v>
      </c>
      <c r="D519" s="12" t="s">
        <v>1363</v>
      </c>
      <c r="E519" s="12" t="s">
        <v>543</v>
      </c>
      <c r="F519" s="13" t="s">
        <v>544</v>
      </c>
      <c r="G519" s="11" t="s">
        <v>373</v>
      </c>
      <c r="H519" s="11">
        <v>2200</v>
      </c>
      <c r="I519" s="11">
        <v>15</v>
      </c>
      <c r="J519" s="11">
        <v>2215</v>
      </c>
    </row>
    <row r="520" spans="1:10">
      <c r="A520" s="14">
        <v>43283</v>
      </c>
      <c r="B520" s="15" t="s">
        <v>1364</v>
      </c>
      <c r="C520" s="15" t="s">
        <v>546</v>
      </c>
      <c r="D520" s="16" t="s">
        <v>1363</v>
      </c>
      <c r="E520" s="16" t="s">
        <v>547</v>
      </c>
      <c r="F520" s="17" t="s">
        <v>548</v>
      </c>
      <c r="G520" s="15" t="s">
        <v>549</v>
      </c>
      <c r="H520" s="11">
        <v>1790</v>
      </c>
      <c r="I520" s="11">
        <v>15</v>
      </c>
      <c r="J520" s="15">
        <v>1805</v>
      </c>
    </row>
    <row r="521" spans="1:10">
      <c r="A521" s="10">
        <v>43280</v>
      </c>
      <c r="B521" s="11" t="s">
        <v>1365</v>
      </c>
      <c r="C521" s="11" t="s">
        <v>479</v>
      </c>
      <c r="D521" s="12" t="s">
        <v>1366</v>
      </c>
      <c r="E521" s="12" t="s">
        <v>364</v>
      </c>
      <c r="F521" s="13" t="s">
        <v>481</v>
      </c>
      <c r="G521" s="11" t="s">
        <v>378</v>
      </c>
      <c r="H521" s="11">
        <v>1810</v>
      </c>
      <c r="I521" s="11">
        <v>15</v>
      </c>
      <c r="J521" s="11">
        <v>1825</v>
      </c>
    </row>
    <row r="522" s="2" customFormat="1" spans="1:25">
      <c r="A522" s="10">
        <v>43280</v>
      </c>
      <c r="B522" s="11" t="s">
        <v>1367</v>
      </c>
      <c r="C522" s="11" t="s">
        <v>573</v>
      </c>
      <c r="D522" s="12" t="s">
        <v>1366</v>
      </c>
      <c r="E522" s="12" t="s">
        <v>351</v>
      </c>
      <c r="F522" s="13" t="s">
        <v>574</v>
      </c>
      <c r="G522" s="11" t="s">
        <v>357</v>
      </c>
      <c r="H522" s="11">
        <v>1430</v>
      </c>
      <c r="I522" s="11">
        <v>15</v>
      </c>
      <c r="J522" s="11">
        <v>1445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4.25" spans="1:25">
      <c r="A523" s="14">
        <v>43283</v>
      </c>
      <c r="B523" s="15" t="s">
        <v>1368</v>
      </c>
      <c r="C523" s="15" t="s">
        <v>1313</v>
      </c>
      <c r="D523" s="16" t="s">
        <v>1369</v>
      </c>
      <c r="E523" s="16" t="s">
        <v>351</v>
      </c>
      <c r="F523" s="17" t="s">
        <v>1370</v>
      </c>
      <c r="G523" s="15" t="s">
        <v>347</v>
      </c>
      <c r="H523" s="11">
        <v>2140</v>
      </c>
      <c r="I523" s="11">
        <v>15</v>
      </c>
      <c r="J523" s="15">
        <v>2155</v>
      </c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</row>
    <row r="524" spans="1:10">
      <c r="A524" s="14">
        <v>43283</v>
      </c>
      <c r="B524" s="15" t="s">
        <v>1371</v>
      </c>
      <c r="C524" s="15" t="s">
        <v>385</v>
      </c>
      <c r="D524" s="16" t="s">
        <v>1369</v>
      </c>
      <c r="E524" s="16" t="s">
        <v>386</v>
      </c>
      <c r="F524" s="17" t="s">
        <v>387</v>
      </c>
      <c r="G524" s="15" t="s">
        <v>388</v>
      </c>
      <c r="H524" s="11">
        <v>1960</v>
      </c>
      <c r="I524" s="11">
        <v>15</v>
      </c>
      <c r="J524" s="15">
        <v>1975</v>
      </c>
    </row>
    <row r="525" s="2" customFormat="1" spans="1:25">
      <c r="A525" s="14">
        <v>43283</v>
      </c>
      <c r="B525" s="15" t="s">
        <v>1372</v>
      </c>
      <c r="C525" s="15" t="s">
        <v>349</v>
      </c>
      <c r="D525" s="16" t="s">
        <v>1373</v>
      </c>
      <c r="E525" s="16" t="s">
        <v>351</v>
      </c>
      <c r="F525" s="17" t="s">
        <v>352</v>
      </c>
      <c r="G525" s="15" t="s">
        <v>347</v>
      </c>
      <c r="H525" s="11">
        <v>2140</v>
      </c>
      <c r="I525" s="11">
        <v>15</v>
      </c>
      <c r="J525" s="15">
        <v>2155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10">
      <c r="A526" s="14">
        <v>43283</v>
      </c>
      <c r="B526" s="15" t="s">
        <v>1374</v>
      </c>
      <c r="C526" s="15" t="s">
        <v>479</v>
      </c>
      <c r="D526" s="16" t="s">
        <v>1373</v>
      </c>
      <c r="E526" s="16" t="s">
        <v>364</v>
      </c>
      <c r="F526" s="17" t="s">
        <v>481</v>
      </c>
      <c r="G526" s="15" t="s">
        <v>413</v>
      </c>
      <c r="H526" s="11">
        <v>2020</v>
      </c>
      <c r="I526" s="11">
        <v>15</v>
      </c>
      <c r="J526" s="15">
        <v>2035</v>
      </c>
    </row>
    <row r="527" spans="1:10">
      <c r="A527" s="10">
        <v>43281</v>
      </c>
      <c r="B527" s="11" t="s">
        <v>1375</v>
      </c>
      <c r="C527" s="11" t="s">
        <v>479</v>
      </c>
      <c r="D527" s="12" t="s">
        <v>1376</v>
      </c>
      <c r="E527" s="12" t="s">
        <v>364</v>
      </c>
      <c r="F527" s="13" t="s">
        <v>481</v>
      </c>
      <c r="G527" s="11" t="s">
        <v>413</v>
      </c>
      <c r="H527" s="11">
        <v>2020</v>
      </c>
      <c r="I527" s="11">
        <v>15</v>
      </c>
      <c r="J527" s="11">
        <v>2035</v>
      </c>
    </row>
    <row r="528" spans="1:10">
      <c r="A528" s="10">
        <v>43280</v>
      </c>
      <c r="B528" s="11" t="s">
        <v>1377</v>
      </c>
      <c r="C528" s="11" t="s">
        <v>573</v>
      </c>
      <c r="D528" s="12" t="s">
        <v>1376</v>
      </c>
      <c r="E528" s="12" t="s">
        <v>351</v>
      </c>
      <c r="F528" s="13" t="s">
        <v>574</v>
      </c>
      <c r="G528" s="11" t="s">
        <v>357</v>
      </c>
      <c r="H528" s="11">
        <v>1430</v>
      </c>
      <c r="I528" s="11">
        <v>15</v>
      </c>
      <c r="J528" s="11">
        <v>1445</v>
      </c>
    </row>
    <row r="529" spans="1:10">
      <c r="A529" s="14">
        <v>43283</v>
      </c>
      <c r="B529" s="15" t="s">
        <v>1378</v>
      </c>
      <c r="C529" s="15" t="s">
        <v>490</v>
      </c>
      <c r="D529" s="16" t="s">
        <v>1379</v>
      </c>
      <c r="E529" s="16" t="s">
        <v>492</v>
      </c>
      <c r="F529" s="17" t="s">
        <v>493</v>
      </c>
      <c r="G529" s="15" t="s">
        <v>347</v>
      </c>
      <c r="H529" s="11">
        <v>2720</v>
      </c>
      <c r="I529" s="11">
        <v>15</v>
      </c>
      <c r="J529" s="15">
        <v>2735</v>
      </c>
    </row>
    <row r="530" spans="1:10">
      <c r="A530" s="14">
        <v>43283</v>
      </c>
      <c r="B530" s="15" t="s">
        <v>1380</v>
      </c>
      <c r="C530" s="15" t="s">
        <v>495</v>
      </c>
      <c r="D530" s="16" t="s">
        <v>1379</v>
      </c>
      <c r="E530" s="16" t="s">
        <v>496</v>
      </c>
      <c r="F530" s="17" t="s">
        <v>497</v>
      </c>
      <c r="G530" s="15" t="s">
        <v>347</v>
      </c>
      <c r="H530" s="11">
        <v>2750</v>
      </c>
      <c r="I530" s="11">
        <v>15</v>
      </c>
      <c r="J530" s="15">
        <v>2765</v>
      </c>
    </row>
    <row r="531" s="2" customFormat="1" spans="1:25">
      <c r="A531" s="10">
        <v>43280</v>
      </c>
      <c r="B531" s="11" t="s">
        <v>1381</v>
      </c>
      <c r="C531" s="11" t="s">
        <v>479</v>
      </c>
      <c r="D531" s="12" t="s">
        <v>1382</v>
      </c>
      <c r="E531" s="12" t="s">
        <v>364</v>
      </c>
      <c r="F531" s="13" t="s">
        <v>481</v>
      </c>
      <c r="G531" s="11" t="s">
        <v>388</v>
      </c>
      <c r="H531" s="11">
        <v>1700</v>
      </c>
      <c r="I531" s="11">
        <v>15</v>
      </c>
      <c r="J531" s="11">
        <v>1715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10">
      <c r="A532" s="10">
        <v>43280</v>
      </c>
      <c r="B532" s="11" t="s">
        <v>1383</v>
      </c>
      <c r="C532" s="11" t="s">
        <v>483</v>
      </c>
      <c r="D532" s="12" t="s">
        <v>1382</v>
      </c>
      <c r="E532" s="12" t="s">
        <v>351</v>
      </c>
      <c r="F532" s="13" t="s">
        <v>871</v>
      </c>
      <c r="G532" s="11" t="s">
        <v>366</v>
      </c>
      <c r="H532" s="11">
        <v>1600</v>
      </c>
      <c r="I532" s="11">
        <v>15</v>
      </c>
      <c r="J532" s="11">
        <v>1615</v>
      </c>
    </row>
    <row r="533" spans="1:10">
      <c r="A533" s="10">
        <v>43280</v>
      </c>
      <c r="B533" s="11" t="s">
        <v>1384</v>
      </c>
      <c r="C533" s="11" t="s">
        <v>557</v>
      </c>
      <c r="D533" s="12" t="s">
        <v>1385</v>
      </c>
      <c r="E533" s="12" t="s">
        <v>559</v>
      </c>
      <c r="F533" s="13" t="s">
        <v>560</v>
      </c>
      <c r="G533" s="11" t="s">
        <v>447</v>
      </c>
      <c r="H533" s="11">
        <v>1130</v>
      </c>
      <c r="I533" s="11">
        <v>15</v>
      </c>
      <c r="J533" s="11">
        <v>1145</v>
      </c>
    </row>
    <row r="534" ht="14.25" spans="1:25">
      <c r="A534" s="10">
        <v>43280</v>
      </c>
      <c r="B534" s="11" t="s">
        <v>1386</v>
      </c>
      <c r="C534" s="11" t="s">
        <v>562</v>
      </c>
      <c r="D534" s="12" t="s">
        <v>1385</v>
      </c>
      <c r="E534" s="12" t="s">
        <v>563</v>
      </c>
      <c r="F534" s="13" t="s">
        <v>564</v>
      </c>
      <c r="G534" s="11" t="s">
        <v>447</v>
      </c>
      <c r="H534" s="11">
        <v>1050</v>
      </c>
      <c r="I534" s="11">
        <v>15</v>
      </c>
      <c r="J534" s="11">
        <v>1065</v>
      </c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10">
      <c r="A535" s="10">
        <v>43280</v>
      </c>
      <c r="B535" s="11" t="s">
        <v>1387</v>
      </c>
      <c r="C535" s="11" t="s">
        <v>562</v>
      </c>
      <c r="D535" s="12" t="s">
        <v>1388</v>
      </c>
      <c r="E535" s="12" t="s">
        <v>563</v>
      </c>
      <c r="F535" s="13" t="s">
        <v>564</v>
      </c>
      <c r="G535" s="11" t="s">
        <v>447</v>
      </c>
      <c r="H535" s="11">
        <v>1050</v>
      </c>
      <c r="I535" s="11">
        <v>15</v>
      </c>
      <c r="J535" s="11">
        <v>1065</v>
      </c>
    </row>
    <row r="536" spans="1:10">
      <c r="A536" s="14">
        <v>43283</v>
      </c>
      <c r="B536" s="15" t="s">
        <v>1389</v>
      </c>
      <c r="C536" s="15" t="s">
        <v>568</v>
      </c>
      <c r="D536" s="16" t="s">
        <v>1388</v>
      </c>
      <c r="E536" s="16" t="s">
        <v>559</v>
      </c>
      <c r="F536" s="17" t="s">
        <v>569</v>
      </c>
      <c r="G536" s="15" t="s">
        <v>347</v>
      </c>
      <c r="H536" s="11">
        <v>1500</v>
      </c>
      <c r="I536" s="11">
        <v>15</v>
      </c>
      <c r="J536" s="15">
        <v>1515</v>
      </c>
    </row>
    <row r="537" spans="1:10">
      <c r="A537" s="10">
        <v>43280</v>
      </c>
      <c r="B537" s="11" t="s">
        <v>1390</v>
      </c>
      <c r="C537" s="11" t="s">
        <v>479</v>
      </c>
      <c r="D537" s="12" t="s">
        <v>1391</v>
      </c>
      <c r="E537" s="12" t="s">
        <v>364</v>
      </c>
      <c r="F537" s="13" t="s">
        <v>481</v>
      </c>
      <c r="G537" s="11" t="s">
        <v>388</v>
      </c>
      <c r="H537" s="11">
        <v>1700</v>
      </c>
      <c r="I537" s="11">
        <v>15</v>
      </c>
      <c r="J537" s="11">
        <v>1715</v>
      </c>
    </row>
    <row r="538" ht="14.25" spans="1:25">
      <c r="A538" s="10">
        <v>43280</v>
      </c>
      <c r="B538" s="11" t="s">
        <v>1392</v>
      </c>
      <c r="C538" s="11" t="s">
        <v>483</v>
      </c>
      <c r="D538" s="12" t="s">
        <v>1391</v>
      </c>
      <c r="E538" s="12" t="s">
        <v>351</v>
      </c>
      <c r="F538" s="13" t="s">
        <v>871</v>
      </c>
      <c r="G538" s="11" t="s">
        <v>366</v>
      </c>
      <c r="H538" s="11">
        <v>1600</v>
      </c>
      <c r="I538" s="11">
        <v>15</v>
      </c>
      <c r="J538" s="11">
        <v>1615</v>
      </c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10">
      <c r="A539" s="10">
        <v>43280</v>
      </c>
      <c r="B539" s="11" t="s">
        <v>1393</v>
      </c>
      <c r="C539" s="11" t="s">
        <v>362</v>
      </c>
      <c r="D539" s="12" t="s">
        <v>1394</v>
      </c>
      <c r="E539" s="12" t="s">
        <v>364</v>
      </c>
      <c r="F539" s="13" t="s">
        <v>365</v>
      </c>
      <c r="G539" s="11" t="s">
        <v>366</v>
      </c>
      <c r="H539" s="11">
        <v>1810</v>
      </c>
      <c r="I539" s="11">
        <v>15</v>
      </c>
      <c r="J539" s="11">
        <v>1825</v>
      </c>
    </row>
    <row r="540" spans="1:10">
      <c r="A540" s="14">
        <v>43283</v>
      </c>
      <c r="B540" s="15" t="s">
        <v>1395</v>
      </c>
      <c r="C540" s="15" t="s">
        <v>349</v>
      </c>
      <c r="D540" s="16" t="s">
        <v>1394</v>
      </c>
      <c r="E540" s="16" t="s">
        <v>351</v>
      </c>
      <c r="F540" s="17" t="s">
        <v>352</v>
      </c>
      <c r="G540" s="15" t="s">
        <v>347</v>
      </c>
      <c r="H540" s="11">
        <v>2140</v>
      </c>
      <c r="I540" s="11">
        <v>15</v>
      </c>
      <c r="J540" s="15">
        <v>2155</v>
      </c>
    </row>
    <row r="541" spans="1:10">
      <c r="A541" s="10">
        <v>43280</v>
      </c>
      <c r="B541" s="11" t="s">
        <v>1396</v>
      </c>
      <c r="C541" s="11" t="s">
        <v>479</v>
      </c>
      <c r="D541" s="12" t="s">
        <v>1397</v>
      </c>
      <c r="E541" s="12" t="s">
        <v>364</v>
      </c>
      <c r="F541" s="13" t="s">
        <v>481</v>
      </c>
      <c r="G541" s="11" t="s">
        <v>388</v>
      </c>
      <c r="H541" s="11">
        <v>1700</v>
      </c>
      <c r="I541" s="11">
        <v>15</v>
      </c>
      <c r="J541" s="11">
        <v>1715</v>
      </c>
    </row>
    <row r="542" ht="14.25" spans="1:25">
      <c r="A542" s="10">
        <v>43280</v>
      </c>
      <c r="B542" s="11" t="s">
        <v>1398</v>
      </c>
      <c r="C542" s="11" t="s">
        <v>483</v>
      </c>
      <c r="D542" s="12" t="s">
        <v>1397</v>
      </c>
      <c r="E542" s="12" t="s">
        <v>351</v>
      </c>
      <c r="F542" s="13" t="s">
        <v>484</v>
      </c>
      <c r="G542" s="11" t="s">
        <v>485</v>
      </c>
      <c r="H542" s="11">
        <v>1500</v>
      </c>
      <c r="I542" s="11">
        <v>15</v>
      </c>
      <c r="J542" s="11">
        <v>1515</v>
      </c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10">
      <c r="A543" s="10">
        <v>43281</v>
      </c>
      <c r="B543" s="11" t="s">
        <v>1399</v>
      </c>
      <c r="C543" s="11" t="s">
        <v>424</v>
      </c>
      <c r="D543" s="12" t="s">
        <v>1400</v>
      </c>
      <c r="E543" s="12" t="s">
        <v>728</v>
      </c>
      <c r="F543" s="13" t="s">
        <v>729</v>
      </c>
      <c r="G543" s="11" t="s">
        <v>413</v>
      </c>
      <c r="H543" s="11">
        <v>1530</v>
      </c>
      <c r="I543" s="11">
        <v>15</v>
      </c>
      <c r="J543" s="11">
        <v>1545</v>
      </c>
    </row>
    <row r="544" spans="1:10">
      <c r="A544" s="10">
        <v>43281</v>
      </c>
      <c r="B544" s="11" t="s">
        <v>1401</v>
      </c>
      <c r="C544" s="11" t="s">
        <v>429</v>
      </c>
      <c r="D544" s="12" t="s">
        <v>1400</v>
      </c>
      <c r="E544" s="12" t="s">
        <v>437</v>
      </c>
      <c r="F544" s="13" t="s">
        <v>438</v>
      </c>
      <c r="G544" s="11" t="s">
        <v>388</v>
      </c>
      <c r="H544" s="11">
        <v>1610</v>
      </c>
      <c r="I544" s="11">
        <v>15</v>
      </c>
      <c r="J544" s="11">
        <v>1625</v>
      </c>
    </row>
    <row r="545" spans="1:10">
      <c r="A545" s="10">
        <v>43280</v>
      </c>
      <c r="B545" s="11" t="s">
        <v>1402</v>
      </c>
      <c r="C545" s="11" t="s">
        <v>533</v>
      </c>
      <c r="D545" s="12" t="s">
        <v>1403</v>
      </c>
      <c r="E545" s="12" t="s">
        <v>355</v>
      </c>
      <c r="F545" s="13" t="s">
        <v>535</v>
      </c>
      <c r="G545" s="11" t="s">
        <v>373</v>
      </c>
      <c r="H545" s="11">
        <v>1070</v>
      </c>
      <c r="I545" s="11">
        <v>15</v>
      </c>
      <c r="J545" s="11">
        <v>1085</v>
      </c>
    </row>
    <row r="546" spans="1:10">
      <c r="A546" s="10">
        <v>43280</v>
      </c>
      <c r="B546" s="11" t="s">
        <v>1404</v>
      </c>
      <c r="C546" s="11" t="s">
        <v>537</v>
      </c>
      <c r="D546" s="12" t="s">
        <v>1403</v>
      </c>
      <c r="E546" s="12" t="s">
        <v>538</v>
      </c>
      <c r="F546" s="13" t="s">
        <v>539</v>
      </c>
      <c r="G546" s="11" t="s">
        <v>469</v>
      </c>
      <c r="H546" s="11">
        <v>1270</v>
      </c>
      <c r="I546" s="11">
        <v>15</v>
      </c>
      <c r="J546" s="11">
        <v>1285</v>
      </c>
    </row>
    <row r="547" spans="1:10">
      <c r="A547" s="23">
        <v>43285</v>
      </c>
      <c r="B547" s="24" t="s">
        <v>1405</v>
      </c>
      <c r="C547" s="24" t="s">
        <v>344</v>
      </c>
      <c r="D547" s="25" t="s">
        <v>1406</v>
      </c>
      <c r="E547" s="25" t="s">
        <v>345</v>
      </c>
      <c r="F547" s="26" t="s">
        <v>346</v>
      </c>
      <c r="G547" s="24" t="s">
        <v>1407</v>
      </c>
      <c r="H547" s="11">
        <v>4740</v>
      </c>
      <c r="I547" s="11">
        <v>15</v>
      </c>
      <c r="J547" s="24">
        <v>4755</v>
      </c>
    </row>
    <row r="548" spans="1:10">
      <c r="A548" s="23">
        <v>43285</v>
      </c>
      <c r="B548" s="24" t="s">
        <v>1408</v>
      </c>
      <c r="C548" s="24" t="s">
        <v>1409</v>
      </c>
      <c r="D548" s="25" t="s">
        <v>1406</v>
      </c>
      <c r="E548" s="25" t="s">
        <v>1410</v>
      </c>
      <c r="F548" s="26" t="s">
        <v>1411</v>
      </c>
      <c r="G548" s="24" t="s">
        <v>1407</v>
      </c>
      <c r="H548" s="11">
        <v>4740</v>
      </c>
      <c r="I548" s="11">
        <v>15</v>
      </c>
      <c r="J548" s="24">
        <v>4755</v>
      </c>
    </row>
    <row r="549" spans="1:10">
      <c r="A549" s="10">
        <v>43280</v>
      </c>
      <c r="B549" s="11" t="s">
        <v>1412</v>
      </c>
      <c r="C549" s="11" t="s">
        <v>600</v>
      </c>
      <c r="D549" s="12" t="s">
        <v>1413</v>
      </c>
      <c r="E549" s="12" t="s">
        <v>364</v>
      </c>
      <c r="F549" s="13" t="s">
        <v>602</v>
      </c>
      <c r="G549" s="11" t="s">
        <v>413</v>
      </c>
      <c r="H549" s="11">
        <v>2320</v>
      </c>
      <c r="I549" s="11">
        <v>15</v>
      </c>
      <c r="J549" s="11">
        <v>2335</v>
      </c>
    </row>
    <row r="550" spans="1:10">
      <c r="A550" s="10">
        <v>43280</v>
      </c>
      <c r="B550" s="11" t="s">
        <v>1414</v>
      </c>
      <c r="C550" s="11" t="s">
        <v>349</v>
      </c>
      <c r="D550" s="12" t="s">
        <v>1413</v>
      </c>
      <c r="E550" s="12" t="s">
        <v>351</v>
      </c>
      <c r="F550" s="13" t="s">
        <v>828</v>
      </c>
      <c r="G550" s="11" t="s">
        <v>347</v>
      </c>
      <c r="H550" s="11">
        <v>2140</v>
      </c>
      <c r="I550" s="11">
        <v>15</v>
      </c>
      <c r="J550" s="11">
        <v>2155</v>
      </c>
    </row>
    <row r="551" ht="14.25" spans="1:25">
      <c r="A551" s="14">
        <v>43283</v>
      </c>
      <c r="B551" s="15" t="s">
        <v>1415</v>
      </c>
      <c r="C551" s="15" t="s">
        <v>614</v>
      </c>
      <c r="D551" s="16" t="s">
        <v>1416</v>
      </c>
      <c r="E551" s="16" t="s">
        <v>340</v>
      </c>
      <c r="F551" s="17" t="s">
        <v>616</v>
      </c>
      <c r="G551" s="15" t="s">
        <v>347</v>
      </c>
      <c r="H551" s="11">
        <v>2400</v>
      </c>
      <c r="I551" s="11">
        <v>15</v>
      </c>
      <c r="J551" s="15">
        <v>2415</v>
      </c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10">
      <c r="A552" s="14">
        <v>43283</v>
      </c>
      <c r="B552" s="15" t="s">
        <v>1417</v>
      </c>
      <c r="C552" s="15" t="s">
        <v>344</v>
      </c>
      <c r="D552" s="16" t="s">
        <v>1416</v>
      </c>
      <c r="E552" s="16" t="s">
        <v>345</v>
      </c>
      <c r="F552" s="17" t="s">
        <v>346</v>
      </c>
      <c r="G552" s="15" t="s">
        <v>347</v>
      </c>
      <c r="H552" s="11">
        <v>2400</v>
      </c>
      <c r="I552" s="11">
        <v>15</v>
      </c>
      <c r="J552" s="15">
        <v>2415</v>
      </c>
    </row>
    <row r="553" spans="1:10">
      <c r="A553" s="38">
        <v>43291</v>
      </c>
      <c r="B553" s="39" t="s">
        <v>1418</v>
      </c>
      <c r="C553" s="39" t="s">
        <v>1055</v>
      </c>
      <c r="D553" s="40" t="s">
        <v>1419</v>
      </c>
      <c r="E553" s="40" t="s">
        <v>364</v>
      </c>
      <c r="F553" s="41" t="s">
        <v>1420</v>
      </c>
      <c r="G553" s="39" t="s">
        <v>342</v>
      </c>
      <c r="H553" s="22">
        <v>1410</v>
      </c>
      <c r="I553" s="39">
        <v>15</v>
      </c>
      <c r="J553" s="39">
        <v>420</v>
      </c>
    </row>
    <row r="554" spans="1:10">
      <c r="A554" s="18">
        <v>43298</v>
      </c>
      <c r="B554" s="19" t="s">
        <v>1421</v>
      </c>
      <c r="C554" s="19" t="s">
        <v>1422</v>
      </c>
      <c r="D554" s="20" t="s">
        <v>1419</v>
      </c>
      <c r="E554" s="20" t="s">
        <v>364</v>
      </c>
      <c r="F554" s="21" t="s">
        <v>1423</v>
      </c>
      <c r="G554" s="19" t="s">
        <v>1424</v>
      </c>
      <c r="H554" s="22">
        <v>2560</v>
      </c>
      <c r="I554" s="39">
        <v>15</v>
      </c>
      <c r="J554" s="19">
        <v>515</v>
      </c>
    </row>
    <row r="555" spans="1:10">
      <c r="A555" s="23">
        <v>43291</v>
      </c>
      <c r="B555" s="24" t="s">
        <v>1425</v>
      </c>
      <c r="C555" s="24" t="s">
        <v>663</v>
      </c>
      <c r="D555" s="25" t="s">
        <v>1419</v>
      </c>
      <c r="E555" s="25" t="s">
        <v>664</v>
      </c>
      <c r="F555" s="26" t="s">
        <v>665</v>
      </c>
      <c r="G555" s="24" t="s">
        <v>1426</v>
      </c>
      <c r="H555" s="11">
        <v>960</v>
      </c>
      <c r="I555" s="24">
        <v>15</v>
      </c>
      <c r="J555" s="24">
        <v>975</v>
      </c>
    </row>
    <row r="556" spans="1:25">
      <c r="A556" s="14">
        <v>43298</v>
      </c>
      <c r="B556" s="15" t="s">
        <v>1427</v>
      </c>
      <c r="C556" s="15" t="s">
        <v>362</v>
      </c>
      <c r="D556" s="16" t="s">
        <v>1419</v>
      </c>
      <c r="E556" s="16" t="s">
        <v>364</v>
      </c>
      <c r="F556" s="17" t="s">
        <v>971</v>
      </c>
      <c r="G556" s="15" t="s">
        <v>413</v>
      </c>
      <c r="H556" s="11">
        <v>2040</v>
      </c>
      <c r="I556" s="24">
        <v>15</v>
      </c>
      <c r="J556" s="15">
        <v>2055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10">
      <c r="A557" s="10">
        <v>43281</v>
      </c>
      <c r="B557" s="11" t="s">
        <v>1428</v>
      </c>
      <c r="C557" s="11" t="s">
        <v>424</v>
      </c>
      <c r="D557" s="12" t="s">
        <v>1429</v>
      </c>
      <c r="E557" s="12" t="s">
        <v>728</v>
      </c>
      <c r="F557" s="13" t="s">
        <v>729</v>
      </c>
      <c r="G557" s="11" t="s">
        <v>413</v>
      </c>
      <c r="H557" s="11">
        <v>1530</v>
      </c>
      <c r="I557" s="11">
        <v>15</v>
      </c>
      <c r="J557" s="11">
        <v>1545</v>
      </c>
    </row>
    <row r="558" spans="1:10">
      <c r="A558" s="10">
        <v>43281</v>
      </c>
      <c r="B558" s="11" t="s">
        <v>1430</v>
      </c>
      <c r="C558" s="11" t="s">
        <v>429</v>
      </c>
      <c r="D558" s="12" t="s">
        <v>1429</v>
      </c>
      <c r="E558" s="12" t="s">
        <v>437</v>
      </c>
      <c r="F558" s="13" t="s">
        <v>438</v>
      </c>
      <c r="G558" s="11" t="s">
        <v>388</v>
      </c>
      <c r="H558" s="11">
        <v>1610</v>
      </c>
      <c r="I558" s="11">
        <v>15</v>
      </c>
      <c r="J558" s="11">
        <v>1625</v>
      </c>
    </row>
    <row r="559" spans="1:10">
      <c r="A559" s="10">
        <v>43280</v>
      </c>
      <c r="B559" s="11" t="s">
        <v>1431</v>
      </c>
      <c r="C559" s="11" t="s">
        <v>479</v>
      </c>
      <c r="D559" s="12" t="s">
        <v>1432</v>
      </c>
      <c r="E559" s="12" t="s">
        <v>364</v>
      </c>
      <c r="F559" s="13" t="s">
        <v>481</v>
      </c>
      <c r="G559" s="11" t="s">
        <v>378</v>
      </c>
      <c r="H559" s="11">
        <v>1810</v>
      </c>
      <c r="I559" s="11">
        <v>15</v>
      </c>
      <c r="J559" s="11">
        <v>1825</v>
      </c>
    </row>
    <row r="560" spans="1:10">
      <c r="A560" s="10">
        <v>43280</v>
      </c>
      <c r="B560" s="11" t="s">
        <v>1433</v>
      </c>
      <c r="C560" s="11" t="s">
        <v>483</v>
      </c>
      <c r="D560" s="12" t="s">
        <v>1432</v>
      </c>
      <c r="E560" s="12" t="s">
        <v>351</v>
      </c>
      <c r="F560" s="13" t="s">
        <v>484</v>
      </c>
      <c r="G560" s="11" t="s">
        <v>485</v>
      </c>
      <c r="H560" s="11">
        <v>1500</v>
      </c>
      <c r="I560" s="11">
        <v>15</v>
      </c>
      <c r="J560" s="11">
        <v>1515</v>
      </c>
    </row>
    <row r="561" spans="1:10">
      <c r="A561" s="23">
        <v>43287</v>
      </c>
      <c r="B561" s="24" t="s">
        <v>1434</v>
      </c>
      <c r="C561" s="24" t="s">
        <v>362</v>
      </c>
      <c r="D561" s="25" t="s">
        <v>1435</v>
      </c>
      <c r="E561" s="25" t="s">
        <v>364</v>
      </c>
      <c r="F561" s="26" t="s">
        <v>365</v>
      </c>
      <c r="G561" s="24" t="s">
        <v>366</v>
      </c>
      <c r="H561" s="11">
        <v>1830</v>
      </c>
      <c r="I561" s="24">
        <v>15</v>
      </c>
      <c r="J561" s="24">
        <v>1845</v>
      </c>
    </row>
    <row r="562" ht="14.25" spans="1:25">
      <c r="A562" s="23">
        <v>43287</v>
      </c>
      <c r="B562" s="24" t="s">
        <v>1436</v>
      </c>
      <c r="C562" s="24" t="s">
        <v>349</v>
      </c>
      <c r="D562" s="25" t="s">
        <v>1435</v>
      </c>
      <c r="E562" s="25" t="s">
        <v>351</v>
      </c>
      <c r="F562" s="26" t="s">
        <v>352</v>
      </c>
      <c r="G562" s="24" t="s">
        <v>347</v>
      </c>
      <c r="H562" s="11">
        <v>2140</v>
      </c>
      <c r="I562" s="24">
        <v>15</v>
      </c>
      <c r="J562" s="24">
        <v>2155</v>
      </c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</row>
    <row r="563" ht="14.25" spans="1:25">
      <c r="A563" s="10">
        <v>43280</v>
      </c>
      <c r="B563" s="11" t="s">
        <v>1437</v>
      </c>
      <c r="C563" s="11" t="s">
        <v>395</v>
      </c>
      <c r="D563" s="12" t="s">
        <v>1438</v>
      </c>
      <c r="E563" s="12" t="s">
        <v>396</v>
      </c>
      <c r="F563" s="13" t="s">
        <v>397</v>
      </c>
      <c r="G563" s="11" t="s">
        <v>403</v>
      </c>
      <c r="H563" s="11">
        <v>1340</v>
      </c>
      <c r="I563" s="11">
        <v>15</v>
      </c>
      <c r="J563" s="11">
        <v>1355</v>
      </c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</row>
    <row r="564" ht="14.25" spans="1:25">
      <c r="A564" s="10">
        <v>43280</v>
      </c>
      <c r="B564" s="11" t="s">
        <v>1439</v>
      </c>
      <c r="C564" s="11" t="s">
        <v>390</v>
      </c>
      <c r="D564" s="12" t="s">
        <v>1438</v>
      </c>
      <c r="E564" s="12" t="s">
        <v>392</v>
      </c>
      <c r="F564" s="13" t="s">
        <v>393</v>
      </c>
      <c r="G564" s="11" t="s">
        <v>388</v>
      </c>
      <c r="H564" s="11">
        <v>1620</v>
      </c>
      <c r="I564" s="11">
        <v>15</v>
      </c>
      <c r="J564" s="11">
        <v>1635</v>
      </c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</row>
    <row r="565" spans="1:25">
      <c r="A565" s="23">
        <v>43284</v>
      </c>
      <c r="B565" s="24" t="s">
        <v>1440</v>
      </c>
      <c r="C565" s="24" t="s">
        <v>815</v>
      </c>
      <c r="D565" s="25" t="s">
        <v>1441</v>
      </c>
      <c r="E565" s="25" t="s">
        <v>816</v>
      </c>
      <c r="F565" s="26" t="s">
        <v>817</v>
      </c>
      <c r="G565" s="24" t="s">
        <v>373</v>
      </c>
      <c r="H565" s="11">
        <v>950</v>
      </c>
      <c r="I565" s="11">
        <v>15</v>
      </c>
      <c r="J565" s="24">
        <v>965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10">
      <c r="A566" s="23">
        <v>43284</v>
      </c>
      <c r="B566" s="24" t="s">
        <v>1442</v>
      </c>
      <c r="C566" s="24" t="s">
        <v>471</v>
      </c>
      <c r="D566" s="25" t="s">
        <v>1441</v>
      </c>
      <c r="E566" s="25" t="s">
        <v>812</v>
      </c>
      <c r="F566" s="26" t="s">
        <v>813</v>
      </c>
      <c r="G566" s="24" t="s">
        <v>388</v>
      </c>
      <c r="H566" s="11">
        <v>1130</v>
      </c>
      <c r="I566" s="11">
        <v>15</v>
      </c>
      <c r="J566" s="24">
        <v>1145</v>
      </c>
    </row>
    <row r="567" spans="1:10">
      <c r="A567" s="10">
        <v>43280</v>
      </c>
      <c r="B567" s="11" t="s">
        <v>1443</v>
      </c>
      <c r="C567" s="11" t="s">
        <v>518</v>
      </c>
      <c r="D567" s="12" t="s">
        <v>1444</v>
      </c>
      <c r="E567" s="12" t="s">
        <v>520</v>
      </c>
      <c r="F567" s="13" t="s">
        <v>521</v>
      </c>
      <c r="G567" s="11" t="s">
        <v>378</v>
      </c>
      <c r="H567" s="11">
        <v>1600</v>
      </c>
      <c r="I567" s="11">
        <v>15</v>
      </c>
      <c r="J567" s="11">
        <v>1615</v>
      </c>
    </row>
    <row r="568" spans="1:10">
      <c r="A568" s="10">
        <v>43280</v>
      </c>
      <c r="B568" s="11" t="s">
        <v>1445</v>
      </c>
      <c r="C568" s="11" t="s">
        <v>523</v>
      </c>
      <c r="D568" s="12" t="s">
        <v>1444</v>
      </c>
      <c r="E568" s="12" t="s">
        <v>524</v>
      </c>
      <c r="F568" s="13" t="s">
        <v>525</v>
      </c>
      <c r="G568" s="11" t="s">
        <v>373</v>
      </c>
      <c r="H568" s="11">
        <v>1800</v>
      </c>
      <c r="I568" s="11">
        <v>15</v>
      </c>
      <c r="J568" s="11">
        <v>1815</v>
      </c>
    </row>
    <row r="569" spans="1:10">
      <c r="A569" s="10">
        <v>43280</v>
      </c>
      <c r="B569" s="11" t="s">
        <v>1446</v>
      </c>
      <c r="C569" s="11" t="s">
        <v>1447</v>
      </c>
      <c r="D569" s="12" t="s">
        <v>1448</v>
      </c>
      <c r="E569" s="12" t="s">
        <v>862</v>
      </c>
      <c r="F569" s="13" t="s">
        <v>1449</v>
      </c>
      <c r="G569" s="11" t="s">
        <v>469</v>
      </c>
      <c r="H569" s="11">
        <v>1960</v>
      </c>
      <c r="I569" s="11">
        <v>15</v>
      </c>
      <c r="J569" s="11">
        <v>1975</v>
      </c>
    </row>
    <row r="570" spans="1:10">
      <c r="A570" s="10">
        <v>43280</v>
      </c>
      <c r="B570" s="11" t="s">
        <v>1450</v>
      </c>
      <c r="C570" s="11" t="s">
        <v>865</v>
      </c>
      <c r="D570" s="12" t="s">
        <v>1448</v>
      </c>
      <c r="E570" s="12" t="s">
        <v>866</v>
      </c>
      <c r="F570" s="13" t="s">
        <v>867</v>
      </c>
      <c r="G570" s="11" t="s">
        <v>342</v>
      </c>
      <c r="H570" s="11">
        <v>1460</v>
      </c>
      <c r="I570" s="11">
        <v>15</v>
      </c>
      <c r="J570" s="11">
        <v>1475</v>
      </c>
    </row>
    <row r="571" spans="1:10">
      <c r="A571" s="10">
        <v>43299</v>
      </c>
      <c r="B571" s="11" t="s">
        <v>1451</v>
      </c>
      <c r="C571" s="11" t="s">
        <v>860</v>
      </c>
      <c r="D571" s="12" t="s">
        <v>1448</v>
      </c>
      <c r="E571" s="12" t="s">
        <v>862</v>
      </c>
      <c r="F571" s="13" t="s">
        <v>863</v>
      </c>
      <c r="G571" s="11" t="s">
        <v>373</v>
      </c>
      <c r="H571" s="11">
        <v>1800</v>
      </c>
      <c r="I571" s="15">
        <v>15</v>
      </c>
      <c r="J571" s="11">
        <v>1815</v>
      </c>
    </row>
    <row r="572" spans="1:10">
      <c r="A572" s="14">
        <v>43283</v>
      </c>
      <c r="B572" s="15" t="s">
        <v>1452</v>
      </c>
      <c r="C572" s="15" t="s">
        <v>461</v>
      </c>
      <c r="D572" s="16" t="s">
        <v>1453</v>
      </c>
      <c r="E572" s="16" t="s">
        <v>463</v>
      </c>
      <c r="F572" s="17" t="s">
        <v>464</v>
      </c>
      <c r="G572" s="15" t="s">
        <v>347</v>
      </c>
      <c r="H572" s="11">
        <v>2190</v>
      </c>
      <c r="I572" s="11">
        <v>15</v>
      </c>
      <c r="J572" s="15">
        <v>2205</v>
      </c>
    </row>
    <row r="573" s="2" customFormat="1" spans="1:25">
      <c r="A573" s="14">
        <v>43283</v>
      </c>
      <c r="B573" s="15" t="s">
        <v>1454</v>
      </c>
      <c r="C573" s="15" t="s">
        <v>466</v>
      </c>
      <c r="D573" s="16" t="s">
        <v>1453</v>
      </c>
      <c r="E573" s="16" t="s">
        <v>467</v>
      </c>
      <c r="F573" s="17" t="s">
        <v>468</v>
      </c>
      <c r="G573" s="15" t="s">
        <v>469</v>
      </c>
      <c r="H573" s="11">
        <v>1810</v>
      </c>
      <c r="I573" s="11">
        <v>15</v>
      </c>
      <c r="J573" s="15">
        <v>1825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10">
      <c r="A574" s="23">
        <v>43287</v>
      </c>
      <c r="B574" s="24" t="s">
        <v>1455</v>
      </c>
      <c r="C574" s="24" t="s">
        <v>476</v>
      </c>
      <c r="D574" s="25" t="s">
        <v>1456</v>
      </c>
      <c r="E574" s="25" t="s">
        <v>401</v>
      </c>
      <c r="F574" s="26" t="s">
        <v>477</v>
      </c>
      <c r="G574" s="24" t="s">
        <v>373</v>
      </c>
      <c r="H574" s="11">
        <v>530</v>
      </c>
      <c r="I574" s="24">
        <v>15</v>
      </c>
      <c r="J574" s="24">
        <v>545</v>
      </c>
    </row>
    <row r="575" spans="1:10">
      <c r="A575" s="23">
        <v>43287</v>
      </c>
      <c r="B575" s="24" t="s">
        <v>1457</v>
      </c>
      <c r="C575" s="24" t="s">
        <v>471</v>
      </c>
      <c r="D575" s="25" t="s">
        <v>1456</v>
      </c>
      <c r="E575" s="25" t="s">
        <v>473</v>
      </c>
      <c r="F575" s="26" t="s">
        <v>474</v>
      </c>
      <c r="G575" s="24" t="s">
        <v>366</v>
      </c>
      <c r="H575" s="11">
        <v>1850</v>
      </c>
      <c r="I575" s="24">
        <v>15</v>
      </c>
      <c r="J575" s="24">
        <v>1865</v>
      </c>
    </row>
    <row r="576" spans="1:10">
      <c r="A576" s="10">
        <v>43280</v>
      </c>
      <c r="B576" s="11" t="s">
        <v>1458</v>
      </c>
      <c r="C576" s="11" t="s">
        <v>860</v>
      </c>
      <c r="D576" s="12" t="s">
        <v>1459</v>
      </c>
      <c r="E576" s="12" t="s">
        <v>862</v>
      </c>
      <c r="F576" s="13" t="s">
        <v>863</v>
      </c>
      <c r="G576" s="11" t="s">
        <v>373</v>
      </c>
      <c r="H576" s="11">
        <v>1800</v>
      </c>
      <c r="I576" s="11">
        <v>15</v>
      </c>
      <c r="J576" s="11">
        <v>1815</v>
      </c>
    </row>
    <row r="577" spans="1:10">
      <c r="A577" s="10">
        <v>43280</v>
      </c>
      <c r="B577" s="11" t="s">
        <v>1460</v>
      </c>
      <c r="C577" s="11" t="s">
        <v>865</v>
      </c>
      <c r="D577" s="12" t="s">
        <v>1459</v>
      </c>
      <c r="E577" s="12" t="s">
        <v>866</v>
      </c>
      <c r="F577" s="13" t="s">
        <v>867</v>
      </c>
      <c r="G577" s="11" t="s">
        <v>342</v>
      </c>
      <c r="H577" s="11">
        <v>1460</v>
      </c>
      <c r="I577" s="11">
        <v>15</v>
      </c>
      <c r="J577" s="11">
        <v>1475</v>
      </c>
    </row>
    <row r="578" spans="1:10">
      <c r="A578" s="10">
        <v>43280</v>
      </c>
      <c r="B578" s="11" t="s">
        <v>1461</v>
      </c>
      <c r="C578" s="11" t="s">
        <v>479</v>
      </c>
      <c r="D578" s="12" t="s">
        <v>1462</v>
      </c>
      <c r="E578" s="12" t="s">
        <v>364</v>
      </c>
      <c r="F578" s="13" t="s">
        <v>481</v>
      </c>
      <c r="G578" s="11" t="s">
        <v>378</v>
      </c>
      <c r="H578" s="11">
        <v>1810</v>
      </c>
      <c r="I578" s="11">
        <v>15</v>
      </c>
      <c r="J578" s="11">
        <v>1825</v>
      </c>
    </row>
    <row r="579" s="2" customFormat="1" spans="1:25">
      <c r="A579" s="10">
        <v>43280</v>
      </c>
      <c r="B579" s="11" t="s">
        <v>1463</v>
      </c>
      <c r="C579" s="11" t="s">
        <v>573</v>
      </c>
      <c r="D579" s="12" t="s">
        <v>1462</v>
      </c>
      <c r="E579" s="12" t="s">
        <v>351</v>
      </c>
      <c r="F579" s="13" t="s">
        <v>574</v>
      </c>
      <c r="G579" s="11" t="s">
        <v>447</v>
      </c>
      <c r="H579" s="11">
        <v>1540</v>
      </c>
      <c r="I579" s="11">
        <v>15</v>
      </c>
      <c r="J579" s="11">
        <v>1555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="2" customFormat="1" spans="1:25">
      <c r="A580" s="10">
        <v>43280</v>
      </c>
      <c r="B580" s="11" t="s">
        <v>1464</v>
      </c>
      <c r="C580" s="11" t="s">
        <v>479</v>
      </c>
      <c r="D580" s="12" t="s">
        <v>1465</v>
      </c>
      <c r="E580" s="12" t="s">
        <v>364</v>
      </c>
      <c r="F580" s="13" t="s">
        <v>481</v>
      </c>
      <c r="G580" s="11" t="s">
        <v>388</v>
      </c>
      <c r="H580" s="11">
        <v>1700</v>
      </c>
      <c r="I580" s="11">
        <v>15</v>
      </c>
      <c r="J580" s="11">
        <v>1715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="2" customFormat="1" spans="1:25">
      <c r="A581" s="10">
        <v>43280</v>
      </c>
      <c r="B581" s="11" t="s">
        <v>1466</v>
      </c>
      <c r="C581" s="11" t="s">
        <v>483</v>
      </c>
      <c r="D581" s="12" t="s">
        <v>1465</v>
      </c>
      <c r="E581" s="12" t="s">
        <v>351</v>
      </c>
      <c r="F581" s="13" t="s">
        <v>871</v>
      </c>
      <c r="G581" s="11" t="s">
        <v>366</v>
      </c>
      <c r="H581" s="11">
        <v>1600</v>
      </c>
      <c r="I581" s="11">
        <v>15</v>
      </c>
      <c r="J581" s="11">
        <v>1615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="2" customFormat="1" spans="1:25">
      <c r="A582" s="10">
        <v>43280</v>
      </c>
      <c r="B582" s="11" t="s">
        <v>1467</v>
      </c>
      <c r="C582" s="11" t="s">
        <v>362</v>
      </c>
      <c r="D582" s="12" t="s">
        <v>1468</v>
      </c>
      <c r="E582" s="12" t="s">
        <v>364</v>
      </c>
      <c r="F582" s="13" t="s">
        <v>365</v>
      </c>
      <c r="G582" s="11" t="s">
        <v>366</v>
      </c>
      <c r="H582" s="11">
        <v>1810</v>
      </c>
      <c r="I582" s="11">
        <v>15</v>
      </c>
      <c r="J582" s="11">
        <v>1825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10">
      <c r="A583" s="14">
        <v>43283</v>
      </c>
      <c r="B583" s="15" t="s">
        <v>1469</v>
      </c>
      <c r="C583" s="15" t="s">
        <v>349</v>
      </c>
      <c r="D583" s="16" t="s">
        <v>1468</v>
      </c>
      <c r="E583" s="16" t="s">
        <v>351</v>
      </c>
      <c r="F583" s="17" t="s">
        <v>352</v>
      </c>
      <c r="G583" s="15" t="s">
        <v>347</v>
      </c>
      <c r="H583" s="11">
        <v>2140</v>
      </c>
      <c r="I583" s="11">
        <v>15</v>
      </c>
      <c r="J583" s="15">
        <v>2155</v>
      </c>
    </row>
    <row r="584" spans="1:10">
      <c r="A584" s="23">
        <v>43285</v>
      </c>
      <c r="B584" s="24" t="s">
        <v>1470</v>
      </c>
      <c r="C584" s="24" t="s">
        <v>1471</v>
      </c>
      <c r="D584" s="25" t="s">
        <v>1472</v>
      </c>
      <c r="E584" s="25" t="s">
        <v>463</v>
      </c>
      <c r="F584" s="26" t="s">
        <v>1473</v>
      </c>
      <c r="G584" s="24" t="s">
        <v>342</v>
      </c>
      <c r="H584" s="11">
        <v>1360</v>
      </c>
      <c r="I584" s="11">
        <v>15</v>
      </c>
      <c r="J584" s="24">
        <v>1375</v>
      </c>
    </row>
    <row r="585" spans="1:10">
      <c r="A585" s="23">
        <v>43285</v>
      </c>
      <c r="B585" s="24" t="s">
        <v>1474</v>
      </c>
      <c r="C585" s="24" t="s">
        <v>1475</v>
      </c>
      <c r="D585" s="25" t="s">
        <v>1472</v>
      </c>
      <c r="E585" s="25" t="s">
        <v>467</v>
      </c>
      <c r="F585" s="26" t="s">
        <v>1476</v>
      </c>
      <c r="G585" s="24" t="s">
        <v>549</v>
      </c>
      <c r="H585" s="11">
        <v>1570</v>
      </c>
      <c r="I585" s="11">
        <v>15</v>
      </c>
      <c r="J585" s="24">
        <v>1585</v>
      </c>
    </row>
    <row r="586" spans="1:10">
      <c r="A586" s="14">
        <v>43283</v>
      </c>
      <c r="B586" s="15" t="s">
        <v>1477</v>
      </c>
      <c r="C586" s="15" t="s">
        <v>461</v>
      </c>
      <c r="D586" s="16" t="s">
        <v>1478</v>
      </c>
      <c r="E586" s="16" t="s">
        <v>463</v>
      </c>
      <c r="F586" s="17" t="s">
        <v>464</v>
      </c>
      <c r="G586" s="15" t="s">
        <v>347</v>
      </c>
      <c r="H586" s="11">
        <v>2190</v>
      </c>
      <c r="I586" s="11">
        <v>15</v>
      </c>
      <c r="J586" s="15">
        <v>2205</v>
      </c>
    </row>
    <row r="587" spans="1:10">
      <c r="A587" s="14">
        <v>43283</v>
      </c>
      <c r="B587" s="15" t="s">
        <v>1479</v>
      </c>
      <c r="C587" s="15" t="s">
        <v>842</v>
      </c>
      <c r="D587" s="16" t="s">
        <v>1478</v>
      </c>
      <c r="E587" s="16" t="s">
        <v>467</v>
      </c>
      <c r="F587" s="17" t="s">
        <v>843</v>
      </c>
      <c r="G587" s="15" t="s">
        <v>413</v>
      </c>
      <c r="H587" s="11">
        <v>2170</v>
      </c>
      <c r="I587" s="11">
        <v>15</v>
      </c>
      <c r="J587" s="15">
        <v>2185</v>
      </c>
    </row>
    <row r="588" spans="1:10">
      <c r="A588" s="10">
        <v>43281</v>
      </c>
      <c r="B588" s="11" t="s">
        <v>1480</v>
      </c>
      <c r="C588" s="11" t="s">
        <v>424</v>
      </c>
      <c r="D588" s="12" t="s">
        <v>1481</v>
      </c>
      <c r="E588" s="12" t="s">
        <v>728</v>
      </c>
      <c r="F588" s="13" t="s">
        <v>729</v>
      </c>
      <c r="G588" s="11" t="s">
        <v>413</v>
      </c>
      <c r="H588" s="11">
        <v>1530</v>
      </c>
      <c r="I588" s="11">
        <v>15</v>
      </c>
      <c r="J588" s="11">
        <v>1545</v>
      </c>
    </row>
    <row r="589" spans="1:10">
      <c r="A589" s="10">
        <v>43281</v>
      </c>
      <c r="B589" s="11" t="s">
        <v>1482</v>
      </c>
      <c r="C589" s="11" t="s">
        <v>429</v>
      </c>
      <c r="D589" s="12" t="s">
        <v>1481</v>
      </c>
      <c r="E589" s="12" t="s">
        <v>437</v>
      </c>
      <c r="F589" s="13" t="s">
        <v>438</v>
      </c>
      <c r="G589" s="11" t="s">
        <v>388</v>
      </c>
      <c r="H589" s="11">
        <v>1610</v>
      </c>
      <c r="I589" s="11">
        <v>15</v>
      </c>
      <c r="J589" s="11">
        <v>1625</v>
      </c>
    </row>
    <row r="590" spans="1:10">
      <c r="A590" s="23">
        <v>43284</v>
      </c>
      <c r="B590" s="24" t="s">
        <v>1483</v>
      </c>
      <c r="C590" s="24" t="s">
        <v>780</v>
      </c>
      <c r="D590" s="25" t="s">
        <v>1484</v>
      </c>
      <c r="E590" s="25" t="s">
        <v>371</v>
      </c>
      <c r="F590" s="26" t="s">
        <v>781</v>
      </c>
      <c r="G590" s="24" t="s">
        <v>373</v>
      </c>
      <c r="H590" s="11">
        <v>1310</v>
      </c>
      <c r="I590" s="11">
        <v>15</v>
      </c>
      <c r="J590" s="24">
        <v>1325</v>
      </c>
    </row>
    <row r="591" spans="1:10">
      <c r="A591" s="23">
        <v>43284</v>
      </c>
      <c r="B591" s="24" t="s">
        <v>1485</v>
      </c>
      <c r="C591" s="24" t="s">
        <v>776</v>
      </c>
      <c r="D591" s="25" t="s">
        <v>1484</v>
      </c>
      <c r="E591" s="25" t="s">
        <v>376</v>
      </c>
      <c r="F591" s="26" t="s">
        <v>778</v>
      </c>
      <c r="G591" s="24" t="s">
        <v>347</v>
      </c>
      <c r="H591" s="11">
        <v>2020</v>
      </c>
      <c r="I591" s="11">
        <v>15</v>
      </c>
      <c r="J591" s="24">
        <v>2035</v>
      </c>
    </row>
    <row r="592" ht="14.25" spans="1:25">
      <c r="A592" s="10">
        <v>43280</v>
      </c>
      <c r="B592" s="11" t="s">
        <v>1486</v>
      </c>
      <c r="C592" s="11" t="s">
        <v>471</v>
      </c>
      <c r="D592" s="12" t="s">
        <v>1487</v>
      </c>
      <c r="E592" s="12" t="s">
        <v>473</v>
      </c>
      <c r="F592" s="13" t="s">
        <v>474</v>
      </c>
      <c r="G592" s="11" t="s">
        <v>366</v>
      </c>
      <c r="H592" s="11">
        <v>1850</v>
      </c>
      <c r="I592" s="11">
        <v>15</v>
      </c>
      <c r="J592" s="11">
        <v>1865</v>
      </c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</row>
    <row r="593" ht="14.25" spans="1:25">
      <c r="A593" s="14">
        <v>43283</v>
      </c>
      <c r="B593" s="15" t="s">
        <v>1488</v>
      </c>
      <c r="C593" s="15" t="s">
        <v>476</v>
      </c>
      <c r="D593" s="16" t="s">
        <v>1487</v>
      </c>
      <c r="E593" s="16" t="s">
        <v>401</v>
      </c>
      <c r="F593" s="17" t="s">
        <v>477</v>
      </c>
      <c r="G593" s="15" t="s">
        <v>413</v>
      </c>
      <c r="H593" s="11">
        <v>980</v>
      </c>
      <c r="I593" s="11">
        <v>15</v>
      </c>
      <c r="J593" s="15">
        <v>995</v>
      </c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</row>
    <row r="594" spans="1:10">
      <c r="A594" s="10">
        <v>43280</v>
      </c>
      <c r="B594" s="11" t="s">
        <v>1489</v>
      </c>
      <c r="C594" s="11" t="s">
        <v>673</v>
      </c>
      <c r="D594" s="12" t="s">
        <v>1490</v>
      </c>
      <c r="E594" s="12" t="s">
        <v>406</v>
      </c>
      <c r="F594" s="13" t="s">
        <v>675</v>
      </c>
      <c r="G594" s="11" t="s">
        <v>378</v>
      </c>
      <c r="H594" s="11">
        <v>910</v>
      </c>
      <c r="I594" s="11">
        <v>15</v>
      </c>
      <c r="J594" s="11">
        <v>925</v>
      </c>
    </row>
    <row r="595" spans="1:10">
      <c r="A595" s="14">
        <v>43283</v>
      </c>
      <c r="B595" s="15" t="s">
        <v>1491</v>
      </c>
      <c r="C595" s="15" t="s">
        <v>677</v>
      </c>
      <c r="D595" s="16" t="s">
        <v>1490</v>
      </c>
      <c r="E595" s="16" t="s">
        <v>401</v>
      </c>
      <c r="F595" s="17" t="s">
        <v>678</v>
      </c>
      <c r="G595" s="15" t="s">
        <v>447</v>
      </c>
      <c r="H595" s="11">
        <v>710</v>
      </c>
      <c r="I595" s="11">
        <v>15</v>
      </c>
      <c r="J595" s="15">
        <v>725</v>
      </c>
    </row>
    <row r="596" spans="1:10">
      <c r="A596" s="10">
        <v>43280</v>
      </c>
      <c r="B596" s="11" t="s">
        <v>1492</v>
      </c>
      <c r="C596" s="11" t="s">
        <v>362</v>
      </c>
      <c r="D596" s="12" t="s">
        <v>1493</v>
      </c>
      <c r="E596" s="12" t="s">
        <v>364</v>
      </c>
      <c r="F596" s="13" t="s">
        <v>365</v>
      </c>
      <c r="G596" s="11" t="s">
        <v>366</v>
      </c>
      <c r="H596" s="11">
        <v>1810</v>
      </c>
      <c r="I596" s="11">
        <v>15</v>
      </c>
      <c r="J596" s="11">
        <v>1825</v>
      </c>
    </row>
    <row r="597" spans="1:10">
      <c r="A597" s="10">
        <v>43280</v>
      </c>
      <c r="B597" s="11" t="s">
        <v>1494</v>
      </c>
      <c r="C597" s="11" t="s">
        <v>483</v>
      </c>
      <c r="D597" s="12" t="s">
        <v>1493</v>
      </c>
      <c r="E597" s="12" t="s">
        <v>351</v>
      </c>
      <c r="F597" s="13" t="s">
        <v>484</v>
      </c>
      <c r="G597" s="11" t="s">
        <v>485</v>
      </c>
      <c r="H597" s="11">
        <v>1500</v>
      </c>
      <c r="I597" s="11">
        <v>15</v>
      </c>
      <c r="J597" s="11">
        <v>1515</v>
      </c>
    </row>
    <row r="598" spans="1:10">
      <c r="A598" s="10">
        <v>43280</v>
      </c>
      <c r="B598" s="11" t="s">
        <v>1495</v>
      </c>
      <c r="C598" s="11" t="s">
        <v>541</v>
      </c>
      <c r="D598" s="12" t="s">
        <v>1496</v>
      </c>
      <c r="E598" s="12" t="s">
        <v>543</v>
      </c>
      <c r="F598" s="13" t="s">
        <v>544</v>
      </c>
      <c r="G598" s="11" t="s">
        <v>447</v>
      </c>
      <c r="H598" s="11">
        <v>2070</v>
      </c>
      <c r="I598" s="11">
        <v>15</v>
      </c>
      <c r="J598" s="11">
        <v>2085</v>
      </c>
    </row>
    <row r="599" ht="14.25" spans="1:25">
      <c r="A599" s="14">
        <v>43283</v>
      </c>
      <c r="B599" s="15" t="s">
        <v>1497</v>
      </c>
      <c r="C599" s="15" t="s">
        <v>546</v>
      </c>
      <c r="D599" s="16" t="s">
        <v>1496</v>
      </c>
      <c r="E599" s="16" t="s">
        <v>547</v>
      </c>
      <c r="F599" s="17" t="s">
        <v>548</v>
      </c>
      <c r="G599" s="15" t="s">
        <v>549</v>
      </c>
      <c r="H599" s="11">
        <v>1790</v>
      </c>
      <c r="I599" s="11">
        <v>15</v>
      </c>
      <c r="J599" s="15">
        <v>1805</v>
      </c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</row>
    <row r="600" spans="1:25">
      <c r="A600" s="14">
        <v>43283</v>
      </c>
      <c r="B600" s="15" t="s">
        <v>1498</v>
      </c>
      <c r="C600" s="15" t="s">
        <v>461</v>
      </c>
      <c r="D600" s="16" t="s">
        <v>1499</v>
      </c>
      <c r="E600" s="16" t="s">
        <v>463</v>
      </c>
      <c r="F600" s="17" t="s">
        <v>464</v>
      </c>
      <c r="G600" s="15" t="s">
        <v>347</v>
      </c>
      <c r="H600" s="11">
        <v>2190</v>
      </c>
      <c r="I600" s="11">
        <v>15</v>
      </c>
      <c r="J600" s="15">
        <v>2205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10">
      <c r="A601" s="14">
        <v>43283</v>
      </c>
      <c r="B601" s="15" t="s">
        <v>1500</v>
      </c>
      <c r="C601" s="15" t="s">
        <v>466</v>
      </c>
      <c r="D601" s="16" t="s">
        <v>1499</v>
      </c>
      <c r="E601" s="16" t="s">
        <v>467</v>
      </c>
      <c r="F601" s="17" t="s">
        <v>468</v>
      </c>
      <c r="G601" s="15" t="s">
        <v>469</v>
      </c>
      <c r="H601" s="11">
        <v>1810</v>
      </c>
      <c r="I601" s="11">
        <v>15</v>
      </c>
      <c r="J601" s="15">
        <v>1825</v>
      </c>
    </row>
    <row r="602" spans="1:10">
      <c r="A602" s="10">
        <v>43281</v>
      </c>
      <c r="B602" s="11" t="s">
        <v>1501</v>
      </c>
      <c r="C602" s="11" t="s">
        <v>479</v>
      </c>
      <c r="D602" s="12" t="s">
        <v>1502</v>
      </c>
      <c r="E602" s="12" t="s">
        <v>364</v>
      </c>
      <c r="F602" s="13" t="s">
        <v>481</v>
      </c>
      <c r="G602" s="11" t="s">
        <v>388</v>
      </c>
      <c r="H602" s="11">
        <v>1700</v>
      </c>
      <c r="I602" s="11">
        <v>15</v>
      </c>
      <c r="J602" s="11">
        <v>1715</v>
      </c>
    </row>
    <row r="603" spans="1:10">
      <c r="A603" s="10">
        <v>43280</v>
      </c>
      <c r="B603" s="11" t="s">
        <v>1503</v>
      </c>
      <c r="C603" s="11" t="s">
        <v>573</v>
      </c>
      <c r="D603" s="12" t="s">
        <v>1502</v>
      </c>
      <c r="E603" s="12" t="s">
        <v>351</v>
      </c>
      <c r="F603" s="13" t="s">
        <v>574</v>
      </c>
      <c r="G603" s="11" t="s">
        <v>357</v>
      </c>
      <c r="H603" s="11">
        <v>1430</v>
      </c>
      <c r="I603" s="11">
        <v>15</v>
      </c>
      <c r="J603" s="11">
        <v>1445</v>
      </c>
    </row>
    <row r="604" s="2" customFormat="1" spans="1:25">
      <c r="A604" s="10">
        <v>43280</v>
      </c>
      <c r="B604" s="11" t="s">
        <v>1504</v>
      </c>
      <c r="C604" s="11" t="s">
        <v>424</v>
      </c>
      <c r="D604" s="12" t="s">
        <v>1505</v>
      </c>
      <c r="E604" s="12" t="s">
        <v>426</v>
      </c>
      <c r="F604" s="13" t="s">
        <v>427</v>
      </c>
      <c r="G604" s="11" t="s">
        <v>378</v>
      </c>
      <c r="H604" s="11">
        <v>1970</v>
      </c>
      <c r="I604" s="11">
        <v>15</v>
      </c>
      <c r="J604" s="11">
        <v>1985</v>
      </c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="2" customFormat="1" spans="1:25">
      <c r="A605" s="10">
        <v>43280</v>
      </c>
      <c r="B605" s="11" t="s">
        <v>1506</v>
      </c>
      <c r="C605" s="11" t="s">
        <v>429</v>
      </c>
      <c r="D605" s="12" t="s">
        <v>1505</v>
      </c>
      <c r="E605" s="12" t="s">
        <v>430</v>
      </c>
      <c r="F605" s="13" t="s">
        <v>431</v>
      </c>
      <c r="G605" s="11" t="s">
        <v>378</v>
      </c>
      <c r="H605" s="11">
        <v>1970</v>
      </c>
      <c r="I605" s="11">
        <v>15</v>
      </c>
      <c r="J605" s="11">
        <v>1985</v>
      </c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10">
      <c r="A606" s="10">
        <v>43280</v>
      </c>
      <c r="B606" s="11" t="s">
        <v>1507</v>
      </c>
      <c r="C606" s="11" t="s">
        <v>454</v>
      </c>
      <c r="D606" s="12" t="s">
        <v>1508</v>
      </c>
      <c r="E606" s="12" t="s">
        <v>1304</v>
      </c>
      <c r="F606" s="13" t="s">
        <v>1305</v>
      </c>
      <c r="G606" s="11" t="s">
        <v>485</v>
      </c>
      <c r="H606" s="11">
        <v>860</v>
      </c>
      <c r="I606" s="11">
        <v>15</v>
      </c>
      <c r="J606" s="11">
        <v>875</v>
      </c>
    </row>
    <row r="607" ht="14.25" spans="1:25">
      <c r="A607" s="10">
        <v>43280</v>
      </c>
      <c r="B607" s="11" t="s">
        <v>1509</v>
      </c>
      <c r="C607" s="11" t="s">
        <v>1307</v>
      </c>
      <c r="D607" s="12" t="s">
        <v>1508</v>
      </c>
      <c r="E607" s="12" t="s">
        <v>1308</v>
      </c>
      <c r="F607" s="13" t="s">
        <v>1309</v>
      </c>
      <c r="G607" s="11" t="s">
        <v>549</v>
      </c>
      <c r="H607" s="11">
        <v>920</v>
      </c>
      <c r="I607" s="11">
        <v>15</v>
      </c>
      <c r="J607" s="11">
        <v>935</v>
      </c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</row>
    <row r="608" spans="1:10">
      <c r="A608" s="10">
        <v>43281</v>
      </c>
      <c r="B608" s="11" t="s">
        <v>1510</v>
      </c>
      <c r="C608" s="11" t="s">
        <v>479</v>
      </c>
      <c r="D608" s="12" t="s">
        <v>1511</v>
      </c>
      <c r="E608" s="12" t="s">
        <v>364</v>
      </c>
      <c r="F608" s="13" t="s">
        <v>481</v>
      </c>
      <c r="G608" s="11" t="s">
        <v>388</v>
      </c>
      <c r="H608" s="11">
        <v>1700</v>
      </c>
      <c r="I608" s="11">
        <v>15</v>
      </c>
      <c r="J608" s="11">
        <v>1715</v>
      </c>
    </row>
    <row r="609" spans="1:10">
      <c r="A609" s="10">
        <v>43280</v>
      </c>
      <c r="B609" s="11" t="s">
        <v>1512</v>
      </c>
      <c r="C609" s="11" t="s">
        <v>573</v>
      </c>
      <c r="D609" s="12" t="s">
        <v>1511</v>
      </c>
      <c r="E609" s="12" t="s">
        <v>351</v>
      </c>
      <c r="F609" s="13" t="s">
        <v>574</v>
      </c>
      <c r="G609" s="11" t="s">
        <v>357</v>
      </c>
      <c r="H609" s="11">
        <v>1430</v>
      </c>
      <c r="I609" s="11">
        <v>15</v>
      </c>
      <c r="J609" s="11">
        <v>1445</v>
      </c>
    </row>
    <row r="610" spans="1:10">
      <c r="A610" s="10">
        <v>43280</v>
      </c>
      <c r="B610" s="11" t="s">
        <v>1513</v>
      </c>
      <c r="C610" s="11" t="s">
        <v>686</v>
      </c>
      <c r="D610" s="12" t="s">
        <v>1514</v>
      </c>
      <c r="E610" s="12" t="s">
        <v>688</v>
      </c>
      <c r="F610" s="13" t="s">
        <v>689</v>
      </c>
      <c r="G610" s="11" t="s">
        <v>373</v>
      </c>
      <c r="H610" s="11">
        <v>1450</v>
      </c>
      <c r="I610" s="11">
        <v>15</v>
      </c>
      <c r="J610" s="11">
        <v>1465</v>
      </c>
    </row>
    <row r="611" s="2" customFormat="1" spans="1:25">
      <c r="A611" s="10">
        <v>43280</v>
      </c>
      <c r="B611" s="11" t="s">
        <v>1515</v>
      </c>
      <c r="C611" s="11" t="s">
        <v>691</v>
      </c>
      <c r="D611" s="12" t="s">
        <v>1514</v>
      </c>
      <c r="E611" s="12" t="s">
        <v>692</v>
      </c>
      <c r="F611" s="13" t="s">
        <v>693</v>
      </c>
      <c r="G611" s="11" t="s">
        <v>373</v>
      </c>
      <c r="H611" s="11">
        <v>1450</v>
      </c>
      <c r="I611" s="11">
        <v>15</v>
      </c>
      <c r="J611" s="11">
        <v>1465</v>
      </c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="2" customFormat="1" spans="1:25">
      <c r="A612" s="10">
        <v>43281</v>
      </c>
      <c r="B612" s="11" t="s">
        <v>1516</v>
      </c>
      <c r="C612" s="11" t="s">
        <v>507</v>
      </c>
      <c r="D612" s="12" t="s">
        <v>1517</v>
      </c>
      <c r="E612" s="12" t="s">
        <v>345</v>
      </c>
      <c r="F612" s="13" t="s">
        <v>508</v>
      </c>
      <c r="G612" s="11" t="s">
        <v>549</v>
      </c>
      <c r="H612" s="11">
        <v>1770</v>
      </c>
      <c r="I612" s="11">
        <v>15</v>
      </c>
      <c r="J612" s="11">
        <v>1785</v>
      </c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10">
      <c r="A613" s="10">
        <v>43280</v>
      </c>
      <c r="B613" s="11" t="s">
        <v>1518</v>
      </c>
      <c r="C613" s="11" t="s">
        <v>338</v>
      </c>
      <c r="D613" s="12" t="s">
        <v>1517</v>
      </c>
      <c r="E613" s="12" t="s">
        <v>340</v>
      </c>
      <c r="F613" s="13" t="s">
        <v>341</v>
      </c>
      <c r="G613" s="11" t="s">
        <v>342</v>
      </c>
      <c r="H613" s="11">
        <v>1530</v>
      </c>
      <c r="I613" s="11">
        <v>15</v>
      </c>
      <c r="J613" s="11">
        <v>1545</v>
      </c>
    </row>
    <row r="614" spans="1:10">
      <c r="A614" s="10">
        <v>43280</v>
      </c>
      <c r="B614" s="11" t="s">
        <v>1519</v>
      </c>
      <c r="C614" s="11" t="s">
        <v>479</v>
      </c>
      <c r="D614" s="12" t="s">
        <v>1520</v>
      </c>
      <c r="E614" s="12" t="s">
        <v>364</v>
      </c>
      <c r="F614" s="13" t="s">
        <v>481</v>
      </c>
      <c r="G614" s="11" t="s">
        <v>388</v>
      </c>
      <c r="H614" s="11">
        <v>1700</v>
      </c>
      <c r="I614" s="11">
        <v>15</v>
      </c>
      <c r="J614" s="11">
        <v>1715</v>
      </c>
    </row>
    <row r="615" spans="1:10">
      <c r="A615" s="10">
        <v>43280</v>
      </c>
      <c r="B615" s="11" t="s">
        <v>1521</v>
      </c>
      <c r="C615" s="11" t="s">
        <v>483</v>
      </c>
      <c r="D615" s="12" t="s">
        <v>1520</v>
      </c>
      <c r="E615" s="12" t="s">
        <v>351</v>
      </c>
      <c r="F615" s="13" t="s">
        <v>871</v>
      </c>
      <c r="G615" s="11" t="s">
        <v>366</v>
      </c>
      <c r="H615" s="11">
        <v>1600</v>
      </c>
      <c r="I615" s="11">
        <v>15</v>
      </c>
      <c r="J615" s="11">
        <v>1615</v>
      </c>
    </row>
    <row r="616" spans="1:10">
      <c r="A616" s="10">
        <v>43280</v>
      </c>
      <c r="B616" s="11" t="s">
        <v>1522</v>
      </c>
      <c r="C616" s="11" t="s">
        <v>490</v>
      </c>
      <c r="D616" s="12" t="s">
        <v>1523</v>
      </c>
      <c r="E616" s="12" t="s">
        <v>492</v>
      </c>
      <c r="F616" s="13" t="s">
        <v>493</v>
      </c>
      <c r="G616" s="11" t="s">
        <v>347</v>
      </c>
      <c r="H616" s="11">
        <v>2720</v>
      </c>
      <c r="I616" s="11">
        <v>15</v>
      </c>
      <c r="J616" s="11">
        <v>2735</v>
      </c>
    </row>
    <row r="617" s="2" customFormat="1" spans="1:25">
      <c r="A617" s="10">
        <v>43280</v>
      </c>
      <c r="B617" s="11" t="s">
        <v>1524</v>
      </c>
      <c r="C617" s="11" t="s">
        <v>483</v>
      </c>
      <c r="D617" s="12" t="s">
        <v>1523</v>
      </c>
      <c r="E617" s="12" t="s">
        <v>351</v>
      </c>
      <c r="F617" s="13" t="s">
        <v>484</v>
      </c>
      <c r="G617" s="11" t="s">
        <v>485</v>
      </c>
      <c r="H617" s="11">
        <v>1500</v>
      </c>
      <c r="I617" s="11">
        <v>15</v>
      </c>
      <c r="J617" s="11">
        <v>1515</v>
      </c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10">
      <c r="A618" s="10">
        <v>43280</v>
      </c>
      <c r="B618" s="11" t="s">
        <v>1525</v>
      </c>
      <c r="C618" s="11" t="s">
        <v>479</v>
      </c>
      <c r="D618" s="12" t="s">
        <v>1526</v>
      </c>
      <c r="E618" s="12" t="s">
        <v>364</v>
      </c>
      <c r="F618" s="13" t="s">
        <v>481</v>
      </c>
      <c r="G618" s="11" t="s">
        <v>378</v>
      </c>
      <c r="H618" s="11">
        <v>1810</v>
      </c>
      <c r="I618" s="11">
        <v>15</v>
      </c>
      <c r="J618" s="11">
        <v>1825</v>
      </c>
    </row>
    <row r="619" spans="1:10">
      <c r="A619" s="10">
        <v>43280</v>
      </c>
      <c r="B619" s="11" t="s">
        <v>1527</v>
      </c>
      <c r="C619" s="11" t="s">
        <v>483</v>
      </c>
      <c r="D619" s="12" t="s">
        <v>1526</v>
      </c>
      <c r="E619" s="12" t="s">
        <v>351</v>
      </c>
      <c r="F619" s="13" t="s">
        <v>484</v>
      </c>
      <c r="G619" s="11" t="s">
        <v>485</v>
      </c>
      <c r="H619" s="11">
        <v>1500</v>
      </c>
      <c r="I619" s="11">
        <v>15</v>
      </c>
      <c r="J619" s="11">
        <v>1515</v>
      </c>
    </row>
    <row r="620" spans="1:10">
      <c r="A620" s="10">
        <v>43280</v>
      </c>
      <c r="B620" s="11" t="s">
        <v>1528</v>
      </c>
      <c r="C620" s="11" t="s">
        <v>338</v>
      </c>
      <c r="D620" s="12" t="s">
        <v>1529</v>
      </c>
      <c r="E620" s="12" t="s">
        <v>340</v>
      </c>
      <c r="F620" s="13" t="s">
        <v>341</v>
      </c>
      <c r="G620" s="11" t="s">
        <v>342</v>
      </c>
      <c r="H620" s="11">
        <v>1530</v>
      </c>
      <c r="I620" s="11">
        <v>15</v>
      </c>
      <c r="J620" s="11">
        <v>1545</v>
      </c>
    </row>
    <row r="621" spans="1:10">
      <c r="A621" s="14">
        <v>43283</v>
      </c>
      <c r="B621" s="15" t="s">
        <v>1530</v>
      </c>
      <c r="C621" s="15" t="s">
        <v>344</v>
      </c>
      <c r="D621" s="16" t="s">
        <v>1529</v>
      </c>
      <c r="E621" s="16" t="s">
        <v>345</v>
      </c>
      <c r="F621" s="17" t="s">
        <v>346</v>
      </c>
      <c r="G621" s="15" t="s">
        <v>347</v>
      </c>
      <c r="H621" s="11">
        <v>2400</v>
      </c>
      <c r="I621" s="11">
        <v>15</v>
      </c>
      <c r="J621" s="15">
        <v>2415</v>
      </c>
    </row>
    <row r="622" spans="1:10">
      <c r="A622" s="10">
        <v>43280</v>
      </c>
      <c r="B622" s="11" t="s">
        <v>1531</v>
      </c>
      <c r="C622" s="11" t="s">
        <v>479</v>
      </c>
      <c r="D622" s="12" t="s">
        <v>1532</v>
      </c>
      <c r="E622" s="12" t="s">
        <v>364</v>
      </c>
      <c r="F622" s="13" t="s">
        <v>481</v>
      </c>
      <c r="G622" s="11" t="s">
        <v>388</v>
      </c>
      <c r="H622" s="11">
        <v>1700</v>
      </c>
      <c r="I622" s="11">
        <v>15</v>
      </c>
      <c r="J622" s="11">
        <v>1715</v>
      </c>
    </row>
    <row r="623" spans="1:10">
      <c r="A623" s="10">
        <v>43280</v>
      </c>
      <c r="B623" s="11" t="s">
        <v>1533</v>
      </c>
      <c r="C623" s="11" t="s">
        <v>483</v>
      </c>
      <c r="D623" s="12" t="s">
        <v>1532</v>
      </c>
      <c r="E623" s="12" t="s">
        <v>351</v>
      </c>
      <c r="F623" s="13" t="s">
        <v>871</v>
      </c>
      <c r="G623" s="11" t="s">
        <v>366</v>
      </c>
      <c r="H623" s="11">
        <v>1600</v>
      </c>
      <c r="I623" s="11">
        <v>15</v>
      </c>
      <c r="J623" s="11">
        <v>1615</v>
      </c>
    </row>
    <row r="624" spans="1:10">
      <c r="A624" s="10">
        <v>43280</v>
      </c>
      <c r="B624" s="11" t="s">
        <v>1534</v>
      </c>
      <c r="C624" s="11" t="s">
        <v>860</v>
      </c>
      <c r="D624" s="12" t="s">
        <v>1535</v>
      </c>
      <c r="E624" s="12" t="s">
        <v>862</v>
      </c>
      <c r="F624" s="13" t="s">
        <v>863</v>
      </c>
      <c r="G624" s="11" t="s">
        <v>373</v>
      </c>
      <c r="H624" s="11">
        <v>1800</v>
      </c>
      <c r="I624" s="11">
        <v>15</v>
      </c>
      <c r="J624" s="11">
        <v>1815</v>
      </c>
    </row>
    <row r="625" spans="1:10">
      <c r="A625" s="10">
        <v>43280</v>
      </c>
      <c r="B625" s="11" t="s">
        <v>1536</v>
      </c>
      <c r="C625" s="11" t="s">
        <v>865</v>
      </c>
      <c r="D625" s="12" t="s">
        <v>1535</v>
      </c>
      <c r="E625" s="12" t="s">
        <v>866</v>
      </c>
      <c r="F625" s="13" t="s">
        <v>867</v>
      </c>
      <c r="G625" s="11" t="s">
        <v>342</v>
      </c>
      <c r="H625" s="11">
        <v>1460</v>
      </c>
      <c r="I625" s="11">
        <v>15</v>
      </c>
      <c r="J625" s="11">
        <v>1475</v>
      </c>
    </row>
    <row r="626" spans="1:10">
      <c r="A626" s="10">
        <v>43280</v>
      </c>
      <c r="B626" s="11" t="s">
        <v>1537</v>
      </c>
      <c r="C626" s="11" t="s">
        <v>479</v>
      </c>
      <c r="D626" s="12" t="s">
        <v>1538</v>
      </c>
      <c r="E626" s="12" t="s">
        <v>364</v>
      </c>
      <c r="F626" s="13" t="s">
        <v>481</v>
      </c>
      <c r="G626" s="11" t="s">
        <v>388</v>
      </c>
      <c r="H626" s="11">
        <v>1700</v>
      </c>
      <c r="I626" s="11">
        <v>15</v>
      </c>
      <c r="J626" s="11">
        <v>1715</v>
      </c>
    </row>
    <row r="627" ht="14.25" spans="1:25">
      <c r="A627" s="10">
        <v>43280</v>
      </c>
      <c r="B627" s="11" t="s">
        <v>1539</v>
      </c>
      <c r="C627" s="11" t="s">
        <v>483</v>
      </c>
      <c r="D627" s="12" t="s">
        <v>1538</v>
      </c>
      <c r="E627" s="12" t="s">
        <v>351</v>
      </c>
      <c r="F627" s="13" t="s">
        <v>871</v>
      </c>
      <c r="G627" s="11" t="s">
        <v>366</v>
      </c>
      <c r="H627" s="11">
        <v>1600</v>
      </c>
      <c r="I627" s="11">
        <v>15</v>
      </c>
      <c r="J627" s="11">
        <v>1615</v>
      </c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10">
      <c r="A628" s="10">
        <v>43280</v>
      </c>
      <c r="B628" s="11" t="s">
        <v>1540</v>
      </c>
      <c r="C628" s="11" t="s">
        <v>471</v>
      </c>
      <c r="D628" s="12" t="s">
        <v>1541</v>
      </c>
      <c r="E628" s="12" t="s">
        <v>812</v>
      </c>
      <c r="F628" s="13" t="s">
        <v>813</v>
      </c>
      <c r="G628" s="11" t="s">
        <v>388</v>
      </c>
      <c r="H628" s="11">
        <v>1130</v>
      </c>
      <c r="I628" s="11">
        <v>15</v>
      </c>
      <c r="J628" s="11">
        <v>1145</v>
      </c>
    </row>
    <row r="629" spans="1:10">
      <c r="A629" s="10">
        <v>43280</v>
      </c>
      <c r="B629" s="11" t="s">
        <v>1542</v>
      </c>
      <c r="C629" s="11" t="s">
        <v>815</v>
      </c>
      <c r="D629" s="12" t="s">
        <v>1541</v>
      </c>
      <c r="E629" s="12" t="s">
        <v>816</v>
      </c>
      <c r="F629" s="13" t="s">
        <v>817</v>
      </c>
      <c r="G629" s="11" t="s">
        <v>373</v>
      </c>
      <c r="H629" s="11">
        <v>950</v>
      </c>
      <c r="I629" s="11">
        <v>15</v>
      </c>
      <c r="J629" s="11">
        <v>965</v>
      </c>
    </row>
    <row r="630" spans="1:10">
      <c r="A630" s="10">
        <v>43280</v>
      </c>
      <c r="B630" s="11" t="s">
        <v>1543</v>
      </c>
      <c r="C630" s="11" t="s">
        <v>648</v>
      </c>
      <c r="D630" s="12" t="s">
        <v>1544</v>
      </c>
      <c r="E630" s="12" t="s">
        <v>650</v>
      </c>
      <c r="F630" s="13" t="s">
        <v>651</v>
      </c>
      <c r="G630" s="11" t="s">
        <v>347</v>
      </c>
      <c r="H630" s="11">
        <v>1460</v>
      </c>
      <c r="I630" s="11">
        <v>15</v>
      </c>
      <c r="J630" s="11">
        <v>1475</v>
      </c>
    </row>
    <row r="631" spans="1:10">
      <c r="A631" s="10">
        <v>43280</v>
      </c>
      <c r="B631" s="11" t="s">
        <v>1545</v>
      </c>
      <c r="C631" s="11" t="s">
        <v>653</v>
      </c>
      <c r="D631" s="12" t="s">
        <v>1544</v>
      </c>
      <c r="E631" s="12" t="s">
        <v>654</v>
      </c>
      <c r="F631" s="13" t="s">
        <v>655</v>
      </c>
      <c r="G631" s="11" t="s">
        <v>378</v>
      </c>
      <c r="H631" s="11">
        <v>1300</v>
      </c>
      <c r="I631" s="11">
        <v>15</v>
      </c>
      <c r="J631" s="11">
        <v>1315</v>
      </c>
    </row>
    <row r="632" spans="1:10">
      <c r="A632" s="10">
        <v>43281</v>
      </c>
      <c r="B632" s="11" t="s">
        <v>1546</v>
      </c>
      <c r="C632" s="11" t="s">
        <v>582</v>
      </c>
      <c r="D632" s="12" t="s">
        <v>1547</v>
      </c>
      <c r="E632" s="12" t="s">
        <v>584</v>
      </c>
      <c r="F632" s="13" t="s">
        <v>585</v>
      </c>
      <c r="G632" s="11" t="s">
        <v>373</v>
      </c>
      <c r="H632" s="11">
        <v>1180</v>
      </c>
      <c r="I632" s="11">
        <v>15</v>
      </c>
      <c r="J632" s="11">
        <v>1195</v>
      </c>
    </row>
    <row r="633" spans="1:10">
      <c r="A633" s="10">
        <v>43281</v>
      </c>
      <c r="B633" s="11" t="s">
        <v>1548</v>
      </c>
      <c r="C633" s="11" t="s">
        <v>587</v>
      </c>
      <c r="D633" s="12" t="s">
        <v>1547</v>
      </c>
      <c r="E633" s="12" t="s">
        <v>588</v>
      </c>
      <c r="F633" s="13" t="s">
        <v>589</v>
      </c>
      <c r="G633" s="11" t="s">
        <v>388</v>
      </c>
      <c r="H633" s="11">
        <v>1490</v>
      </c>
      <c r="I633" s="11">
        <v>15</v>
      </c>
      <c r="J633" s="11">
        <v>1505</v>
      </c>
    </row>
    <row r="634" spans="1:10">
      <c r="A634" s="14">
        <v>43283</v>
      </c>
      <c r="B634" s="15" t="s">
        <v>1549</v>
      </c>
      <c r="C634" s="15" t="s">
        <v>479</v>
      </c>
      <c r="D634" s="16" t="s">
        <v>1550</v>
      </c>
      <c r="E634" s="16" t="s">
        <v>364</v>
      </c>
      <c r="F634" s="17" t="s">
        <v>481</v>
      </c>
      <c r="G634" s="15" t="s">
        <v>413</v>
      </c>
      <c r="H634" s="11">
        <v>2020</v>
      </c>
      <c r="I634" s="11">
        <v>15</v>
      </c>
      <c r="J634" s="15">
        <v>2035</v>
      </c>
    </row>
    <row r="635" spans="1:10">
      <c r="A635" s="14">
        <v>43283</v>
      </c>
      <c r="B635" s="15" t="s">
        <v>1551</v>
      </c>
      <c r="C635" s="15" t="s">
        <v>483</v>
      </c>
      <c r="D635" s="16" t="s">
        <v>1550</v>
      </c>
      <c r="E635" s="16" t="s">
        <v>351</v>
      </c>
      <c r="F635" s="17" t="s">
        <v>871</v>
      </c>
      <c r="G635" s="15" t="s">
        <v>485</v>
      </c>
      <c r="H635" s="11">
        <v>1500</v>
      </c>
      <c r="I635" s="11">
        <v>15</v>
      </c>
      <c r="J635" s="15">
        <v>1515</v>
      </c>
    </row>
    <row r="636" spans="1:10">
      <c r="A636" s="10">
        <v>43281</v>
      </c>
      <c r="B636" s="11" t="s">
        <v>1552</v>
      </c>
      <c r="C636" s="11" t="s">
        <v>399</v>
      </c>
      <c r="D636" s="12" t="s">
        <v>1553</v>
      </c>
      <c r="E636" s="12" t="s">
        <v>401</v>
      </c>
      <c r="F636" s="13" t="s">
        <v>402</v>
      </c>
      <c r="G636" s="11" t="s">
        <v>403</v>
      </c>
      <c r="H636" s="11">
        <v>620</v>
      </c>
      <c r="I636" s="11">
        <v>15</v>
      </c>
      <c r="J636" s="11">
        <v>635</v>
      </c>
    </row>
    <row r="637" spans="1:10">
      <c r="A637" s="10">
        <v>43281</v>
      </c>
      <c r="B637" s="11" t="s">
        <v>1554</v>
      </c>
      <c r="C637" s="11" t="s">
        <v>405</v>
      </c>
      <c r="D637" s="12" t="s">
        <v>1553</v>
      </c>
      <c r="E637" s="12" t="s">
        <v>406</v>
      </c>
      <c r="F637" s="13" t="s">
        <v>407</v>
      </c>
      <c r="G637" s="11" t="s">
        <v>347</v>
      </c>
      <c r="H637" s="11">
        <v>990</v>
      </c>
      <c r="I637" s="11">
        <v>15</v>
      </c>
      <c r="J637" s="11">
        <v>1005</v>
      </c>
    </row>
    <row r="638" spans="1:10">
      <c r="A638" s="10">
        <v>43281</v>
      </c>
      <c r="B638" s="11" t="s">
        <v>1555</v>
      </c>
      <c r="C638" s="11" t="s">
        <v>399</v>
      </c>
      <c r="D638" s="12" t="s">
        <v>1556</v>
      </c>
      <c r="E638" s="12" t="s">
        <v>401</v>
      </c>
      <c r="F638" s="13" t="s">
        <v>402</v>
      </c>
      <c r="G638" s="11" t="s">
        <v>403</v>
      </c>
      <c r="H638" s="11">
        <v>620</v>
      </c>
      <c r="I638" s="11">
        <v>15</v>
      </c>
      <c r="J638" s="11">
        <v>635</v>
      </c>
    </row>
    <row r="639" spans="1:10">
      <c r="A639" s="10">
        <v>43281</v>
      </c>
      <c r="B639" s="11" t="s">
        <v>1557</v>
      </c>
      <c r="C639" s="11" t="s">
        <v>405</v>
      </c>
      <c r="D639" s="12" t="s">
        <v>1556</v>
      </c>
      <c r="E639" s="12" t="s">
        <v>406</v>
      </c>
      <c r="F639" s="13" t="s">
        <v>407</v>
      </c>
      <c r="G639" s="11" t="s">
        <v>347</v>
      </c>
      <c r="H639" s="11">
        <v>990</v>
      </c>
      <c r="I639" s="11">
        <v>15</v>
      </c>
      <c r="J639" s="11">
        <v>1005</v>
      </c>
    </row>
    <row r="640" spans="1:10">
      <c r="A640" s="14">
        <v>43283</v>
      </c>
      <c r="B640" s="15" t="s">
        <v>1558</v>
      </c>
      <c r="C640" s="15" t="s">
        <v>349</v>
      </c>
      <c r="D640" s="16" t="s">
        <v>1559</v>
      </c>
      <c r="E640" s="16" t="s">
        <v>351</v>
      </c>
      <c r="F640" s="17" t="s">
        <v>352</v>
      </c>
      <c r="G640" s="15" t="s">
        <v>347</v>
      </c>
      <c r="H640" s="11">
        <v>2140</v>
      </c>
      <c r="I640" s="11">
        <v>15</v>
      </c>
      <c r="J640" s="15">
        <v>2155</v>
      </c>
    </row>
    <row r="641" spans="1:10">
      <c r="A641" s="14">
        <v>43283</v>
      </c>
      <c r="B641" s="15" t="s">
        <v>1560</v>
      </c>
      <c r="C641" s="15" t="s">
        <v>354</v>
      </c>
      <c r="D641" s="16" t="s">
        <v>1559</v>
      </c>
      <c r="E641" s="16" t="s">
        <v>355</v>
      </c>
      <c r="F641" s="17" t="s">
        <v>356</v>
      </c>
      <c r="G641" s="15" t="s">
        <v>357</v>
      </c>
      <c r="H641" s="11">
        <v>860</v>
      </c>
      <c r="I641" s="11">
        <v>15</v>
      </c>
      <c r="J641" s="15">
        <v>875</v>
      </c>
    </row>
    <row r="642" spans="1:10">
      <c r="A642" s="10">
        <v>43280</v>
      </c>
      <c r="B642" s="11" t="s">
        <v>1561</v>
      </c>
      <c r="C642" s="11" t="s">
        <v>362</v>
      </c>
      <c r="D642" s="12" t="s">
        <v>1562</v>
      </c>
      <c r="E642" s="12" t="s">
        <v>364</v>
      </c>
      <c r="F642" s="13" t="s">
        <v>365</v>
      </c>
      <c r="G642" s="11" t="s">
        <v>366</v>
      </c>
      <c r="H642" s="11">
        <v>1810</v>
      </c>
      <c r="I642" s="11">
        <v>15</v>
      </c>
      <c r="J642" s="11">
        <v>1825</v>
      </c>
    </row>
    <row r="643" ht="14.25" spans="1:25">
      <c r="A643" s="14">
        <v>43283</v>
      </c>
      <c r="B643" s="15" t="s">
        <v>1563</v>
      </c>
      <c r="C643" s="15" t="s">
        <v>349</v>
      </c>
      <c r="D643" s="16" t="s">
        <v>1562</v>
      </c>
      <c r="E643" s="16" t="s">
        <v>351</v>
      </c>
      <c r="F643" s="17" t="s">
        <v>352</v>
      </c>
      <c r="G643" s="15" t="s">
        <v>347</v>
      </c>
      <c r="H643" s="11">
        <v>2140</v>
      </c>
      <c r="I643" s="11">
        <v>15</v>
      </c>
      <c r="J643" s="15">
        <v>2155</v>
      </c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10">
      <c r="A644" s="10">
        <v>43280</v>
      </c>
      <c r="B644" s="11" t="s">
        <v>1564</v>
      </c>
      <c r="C644" s="11" t="s">
        <v>449</v>
      </c>
      <c r="D644" s="12" t="s">
        <v>1565</v>
      </c>
      <c r="E644" s="12" t="s">
        <v>451</v>
      </c>
      <c r="F644" s="13" t="s">
        <v>452</v>
      </c>
      <c r="G644" s="11" t="s">
        <v>347</v>
      </c>
      <c r="H644" s="11">
        <v>1840</v>
      </c>
      <c r="I644" s="11">
        <v>15</v>
      </c>
      <c r="J644" s="11">
        <v>1855</v>
      </c>
    </row>
    <row r="645" spans="1:10">
      <c r="A645" s="14">
        <v>43283</v>
      </c>
      <c r="B645" s="15" t="s">
        <v>1566</v>
      </c>
      <c r="C645" s="15" t="s">
        <v>454</v>
      </c>
      <c r="D645" s="16" t="s">
        <v>1565</v>
      </c>
      <c r="E645" s="16" t="s">
        <v>455</v>
      </c>
      <c r="F645" s="17" t="s">
        <v>456</v>
      </c>
      <c r="G645" s="15" t="s">
        <v>378</v>
      </c>
      <c r="H645" s="11">
        <v>1500</v>
      </c>
      <c r="I645" s="11">
        <v>15</v>
      </c>
      <c r="J645" s="15">
        <v>1515</v>
      </c>
    </row>
    <row r="646" ht="14.25" spans="1:25">
      <c r="A646" s="10">
        <v>43280</v>
      </c>
      <c r="B646" s="11" t="s">
        <v>1567</v>
      </c>
      <c r="C646" s="11" t="s">
        <v>395</v>
      </c>
      <c r="D646" s="12" t="s">
        <v>1568</v>
      </c>
      <c r="E646" s="12" t="s">
        <v>396</v>
      </c>
      <c r="F646" s="13" t="s">
        <v>397</v>
      </c>
      <c r="G646" s="11" t="s">
        <v>403</v>
      </c>
      <c r="H646" s="11">
        <v>1340</v>
      </c>
      <c r="I646" s="11">
        <v>15</v>
      </c>
      <c r="J646" s="11">
        <v>1355</v>
      </c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10">
      <c r="A647" s="10">
        <v>43280</v>
      </c>
      <c r="B647" s="11" t="s">
        <v>1569</v>
      </c>
      <c r="C647" s="11" t="s">
        <v>390</v>
      </c>
      <c r="D647" s="12" t="s">
        <v>1568</v>
      </c>
      <c r="E647" s="12" t="s">
        <v>392</v>
      </c>
      <c r="F647" s="13" t="s">
        <v>393</v>
      </c>
      <c r="G647" s="11" t="s">
        <v>373</v>
      </c>
      <c r="H647" s="11">
        <v>1430</v>
      </c>
      <c r="I647" s="11">
        <v>15</v>
      </c>
      <c r="J647" s="11">
        <v>1445</v>
      </c>
    </row>
    <row r="648" spans="1:10">
      <c r="A648" s="10">
        <v>43281</v>
      </c>
      <c r="B648" s="11" t="s">
        <v>1570</v>
      </c>
      <c r="C648" s="11" t="s">
        <v>424</v>
      </c>
      <c r="D648" s="12" t="s">
        <v>1571</v>
      </c>
      <c r="E648" s="12" t="s">
        <v>728</v>
      </c>
      <c r="F648" s="13" t="s">
        <v>729</v>
      </c>
      <c r="G648" s="11" t="s">
        <v>413</v>
      </c>
      <c r="H648" s="11">
        <v>1530</v>
      </c>
      <c r="I648" s="11">
        <v>15</v>
      </c>
      <c r="J648" s="11">
        <v>1545</v>
      </c>
    </row>
    <row r="649" spans="1:10">
      <c r="A649" s="10">
        <v>43281</v>
      </c>
      <c r="B649" s="11" t="s">
        <v>1572</v>
      </c>
      <c r="C649" s="11" t="s">
        <v>429</v>
      </c>
      <c r="D649" s="12" t="s">
        <v>1571</v>
      </c>
      <c r="E649" s="12" t="s">
        <v>437</v>
      </c>
      <c r="F649" s="13" t="s">
        <v>438</v>
      </c>
      <c r="G649" s="11" t="s">
        <v>388</v>
      </c>
      <c r="H649" s="11">
        <v>1610</v>
      </c>
      <c r="I649" s="11">
        <v>15</v>
      </c>
      <c r="J649" s="11">
        <v>1625</v>
      </c>
    </row>
    <row r="650" spans="1:10">
      <c r="A650" s="10">
        <v>43280</v>
      </c>
      <c r="B650" s="11" t="s">
        <v>1573</v>
      </c>
      <c r="C650" s="11" t="s">
        <v>657</v>
      </c>
      <c r="D650" s="12" t="s">
        <v>1574</v>
      </c>
      <c r="E650" s="12" t="s">
        <v>659</v>
      </c>
      <c r="F650" s="13" t="s">
        <v>660</v>
      </c>
      <c r="G650" s="11" t="s">
        <v>661</v>
      </c>
      <c r="H650" s="11">
        <v>1340</v>
      </c>
      <c r="I650" s="11">
        <v>15</v>
      </c>
      <c r="J650" s="11">
        <v>1355</v>
      </c>
    </row>
    <row r="651" spans="1:10">
      <c r="A651" s="14">
        <v>43283</v>
      </c>
      <c r="B651" s="15" t="s">
        <v>1575</v>
      </c>
      <c r="C651" s="15" t="s">
        <v>663</v>
      </c>
      <c r="D651" s="16" t="s">
        <v>1574</v>
      </c>
      <c r="E651" s="16" t="s">
        <v>664</v>
      </c>
      <c r="F651" s="17" t="s">
        <v>665</v>
      </c>
      <c r="G651" s="15" t="s">
        <v>347</v>
      </c>
      <c r="H651" s="11">
        <v>1350</v>
      </c>
      <c r="I651" s="11">
        <v>15</v>
      </c>
      <c r="J651" s="15">
        <v>1365</v>
      </c>
    </row>
    <row r="652" spans="1:10">
      <c r="A652" s="10">
        <v>43280</v>
      </c>
      <c r="B652" s="11" t="s">
        <v>1576</v>
      </c>
      <c r="C652" s="11" t="s">
        <v>395</v>
      </c>
      <c r="D652" s="12" t="s">
        <v>1577</v>
      </c>
      <c r="E652" s="12" t="s">
        <v>396</v>
      </c>
      <c r="F652" s="13" t="s">
        <v>397</v>
      </c>
      <c r="G652" s="11" t="s">
        <v>403</v>
      </c>
      <c r="H652" s="11">
        <v>1340</v>
      </c>
      <c r="I652" s="11">
        <v>15</v>
      </c>
      <c r="J652" s="11">
        <v>1355</v>
      </c>
    </row>
    <row r="653" spans="1:10">
      <c r="A653" s="10">
        <v>43280</v>
      </c>
      <c r="B653" s="11" t="s">
        <v>1578</v>
      </c>
      <c r="C653" s="11" t="s">
        <v>390</v>
      </c>
      <c r="D653" s="12" t="s">
        <v>1577</v>
      </c>
      <c r="E653" s="12" t="s">
        <v>392</v>
      </c>
      <c r="F653" s="13" t="s">
        <v>393</v>
      </c>
      <c r="G653" s="11" t="s">
        <v>373</v>
      </c>
      <c r="H653" s="11">
        <v>1430</v>
      </c>
      <c r="I653" s="11">
        <v>15</v>
      </c>
      <c r="J653" s="11">
        <v>1445</v>
      </c>
    </row>
    <row r="654" spans="1:10">
      <c r="A654" s="14">
        <v>43283</v>
      </c>
      <c r="B654" s="15" t="s">
        <v>1579</v>
      </c>
      <c r="C654" s="15" t="s">
        <v>344</v>
      </c>
      <c r="D654" s="16" t="s">
        <v>1580</v>
      </c>
      <c r="E654" s="16" t="s">
        <v>345</v>
      </c>
      <c r="F654" s="17" t="s">
        <v>346</v>
      </c>
      <c r="G654" s="15" t="s">
        <v>347</v>
      </c>
      <c r="H654" s="11">
        <v>2400</v>
      </c>
      <c r="I654" s="11">
        <v>15</v>
      </c>
      <c r="J654" s="15">
        <v>2415</v>
      </c>
    </row>
    <row r="655" spans="1:10">
      <c r="A655" s="14">
        <v>43283</v>
      </c>
      <c r="B655" s="15" t="s">
        <v>1581</v>
      </c>
      <c r="C655" s="15" t="s">
        <v>1409</v>
      </c>
      <c r="D655" s="16" t="s">
        <v>1580</v>
      </c>
      <c r="E655" s="16" t="s">
        <v>1410</v>
      </c>
      <c r="F655" s="17" t="s">
        <v>1582</v>
      </c>
      <c r="G655" s="15" t="s">
        <v>413</v>
      </c>
      <c r="H655" s="11">
        <v>2380</v>
      </c>
      <c r="I655" s="11">
        <v>15</v>
      </c>
      <c r="J655" s="15">
        <v>2395</v>
      </c>
    </row>
    <row r="656" spans="1:10">
      <c r="A656" s="10">
        <v>43280</v>
      </c>
      <c r="B656" s="11" t="s">
        <v>1583</v>
      </c>
      <c r="C656" s="11" t="s">
        <v>479</v>
      </c>
      <c r="D656" s="12" t="s">
        <v>1584</v>
      </c>
      <c r="E656" s="12" t="s">
        <v>364</v>
      </c>
      <c r="F656" s="13" t="s">
        <v>481</v>
      </c>
      <c r="G656" s="11" t="s">
        <v>388</v>
      </c>
      <c r="H656" s="11">
        <v>1700</v>
      </c>
      <c r="I656" s="11">
        <v>15</v>
      </c>
      <c r="J656" s="11">
        <v>1715</v>
      </c>
    </row>
    <row r="657" spans="1:10">
      <c r="A657" s="10">
        <v>43280</v>
      </c>
      <c r="B657" s="11" t="s">
        <v>1585</v>
      </c>
      <c r="C657" s="11" t="s">
        <v>483</v>
      </c>
      <c r="D657" s="12" t="s">
        <v>1584</v>
      </c>
      <c r="E657" s="12" t="s">
        <v>351</v>
      </c>
      <c r="F657" s="13" t="s">
        <v>871</v>
      </c>
      <c r="G657" s="11" t="s">
        <v>366</v>
      </c>
      <c r="H657" s="11">
        <v>1600</v>
      </c>
      <c r="I657" s="11">
        <v>15</v>
      </c>
      <c r="J657" s="11">
        <v>1615</v>
      </c>
    </row>
    <row r="658" spans="1:10">
      <c r="A658" s="18">
        <v>43283</v>
      </c>
      <c r="B658" s="19" t="s">
        <v>1586</v>
      </c>
      <c r="C658" s="19" t="s">
        <v>429</v>
      </c>
      <c r="D658" s="20" t="s">
        <v>1587</v>
      </c>
      <c r="E658" s="20" t="s">
        <v>437</v>
      </c>
      <c r="F658" s="21" t="s">
        <v>438</v>
      </c>
      <c r="G658" s="19" t="s">
        <v>347</v>
      </c>
      <c r="H658" s="22">
        <v>1620</v>
      </c>
      <c r="I658" s="22">
        <v>15</v>
      </c>
      <c r="J658" s="19">
        <v>171</v>
      </c>
    </row>
    <row r="659" spans="1:10">
      <c r="A659" s="14">
        <v>43283</v>
      </c>
      <c r="B659" s="15" t="s">
        <v>1588</v>
      </c>
      <c r="C659" s="15" t="s">
        <v>440</v>
      </c>
      <c r="D659" s="16" t="s">
        <v>1587</v>
      </c>
      <c r="E659" s="16" t="s">
        <v>441</v>
      </c>
      <c r="F659" s="17" t="s">
        <v>442</v>
      </c>
      <c r="G659" s="15" t="s">
        <v>373</v>
      </c>
      <c r="H659" s="11">
        <v>1300</v>
      </c>
      <c r="I659" s="11">
        <v>15</v>
      </c>
      <c r="J659" s="15">
        <v>1315</v>
      </c>
    </row>
    <row r="660" spans="1:10">
      <c r="A660" s="23">
        <v>43287</v>
      </c>
      <c r="B660" s="24" t="s">
        <v>1589</v>
      </c>
      <c r="C660" s="24" t="s">
        <v>444</v>
      </c>
      <c r="D660" s="25" t="s">
        <v>1587</v>
      </c>
      <c r="E660" s="25" t="s">
        <v>445</v>
      </c>
      <c r="F660" s="26" t="s">
        <v>446</v>
      </c>
      <c r="G660" s="24" t="s">
        <v>447</v>
      </c>
      <c r="H660" s="11">
        <v>1330</v>
      </c>
      <c r="I660" s="24">
        <v>15</v>
      </c>
      <c r="J660" s="24">
        <v>1345</v>
      </c>
    </row>
    <row r="661" spans="1:10">
      <c r="A661" s="10">
        <v>43281</v>
      </c>
      <c r="B661" s="11" t="s">
        <v>1590</v>
      </c>
      <c r="C661" s="11" t="s">
        <v>507</v>
      </c>
      <c r="D661" s="12" t="s">
        <v>1591</v>
      </c>
      <c r="E661" s="12" t="s">
        <v>345</v>
      </c>
      <c r="F661" s="13" t="s">
        <v>508</v>
      </c>
      <c r="G661" s="11" t="s">
        <v>549</v>
      </c>
      <c r="H661" s="11">
        <v>1770</v>
      </c>
      <c r="I661" s="11">
        <v>15</v>
      </c>
      <c r="J661" s="11">
        <v>1785</v>
      </c>
    </row>
    <row r="662" spans="1:10">
      <c r="A662" s="10">
        <v>43280</v>
      </c>
      <c r="B662" s="11" t="s">
        <v>1592</v>
      </c>
      <c r="C662" s="11" t="s">
        <v>338</v>
      </c>
      <c r="D662" s="12" t="s">
        <v>1593</v>
      </c>
      <c r="E662" s="12" t="s">
        <v>340</v>
      </c>
      <c r="F662" s="13" t="s">
        <v>341</v>
      </c>
      <c r="G662" s="11" t="s">
        <v>342</v>
      </c>
      <c r="H662" s="11">
        <v>1530</v>
      </c>
      <c r="I662" s="11">
        <v>15</v>
      </c>
      <c r="J662" s="11">
        <v>1545</v>
      </c>
    </row>
    <row r="663" spans="1:10">
      <c r="A663" s="23">
        <v>43292</v>
      </c>
      <c r="B663" s="24" t="s">
        <v>1594</v>
      </c>
      <c r="C663" s="24" t="s">
        <v>461</v>
      </c>
      <c r="D663" s="25" t="s">
        <v>1595</v>
      </c>
      <c r="E663" s="25" t="s">
        <v>463</v>
      </c>
      <c r="F663" s="26" t="s">
        <v>464</v>
      </c>
      <c r="G663" s="24" t="s">
        <v>347</v>
      </c>
      <c r="H663" s="11">
        <v>2190</v>
      </c>
      <c r="I663" s="24">
        <v>15</v>
      </c>
      <c r="J663" s="24">
        <v>2205</v>
      </c>
    </row>
    <row r="664" spans="1:10">
      <c r="A664" s="23">
        <v>43292</v>
      </c>
      <c r="B664" s="24" t="s">
        <v>1596</v>
      </c>
      <c r="C664" s="24" t="s">
        <v>466</v>
      </c>
      <c r="D664" s="25" t="s">
        <v>1595</v>
      </c>
      <c r="E664" s="25" t="s">
        <v>467</v>
      </c>
      <c r="F664" s="26" t="s">
        <v>468</v>
      </c>
      <c r="G664" s="24" t="s">
        <v>1248</v>
      </c>
      <c r="H664" s="11">
        <v>1170</v>
      </c>
      <c r="I664" s="24">
        <v>15</v>
      </c>
      <c r="J664" s="24">
        <v>1185</v>
      </c>
    </row>
    <row r="665" ht="14.25" spans="1:25">
      <c r="A665" s="10">
        <v>43280</v>
      </c>
      <c r="B665" s="11" t="s">
        <v>1597</v>
      </c>
      <c r="C665" s="11" t="s">
        <v>424</v>
      </c>
      <c r="D665" s="12" t="s">
        <v>1598</v>
      </c>
      <c r="E665" s="12" t="s">
        <v>426</v>
      </c>
      <c r="F665" s="13" t="s">
        <v>427</v>
      </c>
      <c r="G665" s="11" t="s">
        <v>378</v>
      </c>
      <c r="H665" s="11">
        <v>1970</v>
      </c>
      <c r="I665" s="11">
        <v>15</v>
      </c>
      <c r="J665" s="11">
        <v>1985</v>
      </c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</row>
    <row r="666" ht="14.25" spans="1:25">
      <c r="A666" s="10">
        <v>43280</v>
      </c>
      <c r="B666" s="11" t="s">
        <v>1599</v>
      </c>
      <c r="C666" s="11" t="s">
        <v>429</v>
      </c>
      <c r="D666" s="12" t="s">
        <v>1598</v>
      </c>
      <c r="E666" s="12" t="s">
        <v>430</v>
      </c>
      <c r="F666" s="13" t="s">
        <v>431</v>
      </c>
      <c r="G666" s="11" t="s">
        <v>378</v>
      </c>
      <c r="H666" s="11">
        <v>1970</v>
      </c>
      <c r="I666" s="11">
        <v>15</v>
      </c>
      <c r="J666" s="11">
        <v>1985</v>
      </c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</row>
    <row r="667" spans="1:10">
      <c r="A667" s="10">
        <v>43280</v>
      </c>
      <c r="B667" s="11" t="s">
        <v>1600</v>
      </c>
      <c r="C667" s="11" t="s">
        <v>596</v>
      </c>
      <c r="D667" s="12" t="s">
        <v>1601</v>
      </c>
      <c r="E667" s="12" t="s">
        <v>597</v>
      </c>
      <c r="F667" s="13" t="s">
        <v>598</v>
      </c>
      <c r="G667" s="11" t="s">
        <v>347</v>
      </c>
      <c r="H667" s="11">
        <v>2190</v>
      </c>
      <c r="I667" s="11">
        <v>15</v>
      </c>
      <c r="J667" s="11">
        <v>2205</v>
      </c>
    </row>
    <row r="668" spans="1:10">
      <c r="A668" s="10">
        <v>43280</v>
      </c>
      <c r="B668" s="11" t="s">
        <v>1602</v>
      </c>
      <c r="C668" s="11" t="s">
        <v>591</v>
      </c>
      <c r="D668" s="12" t="s">
        <v>1601</v>
      </c>
      <c r="E668" s="12" t="s">
        <v>593</v>
      </c>
      <c r="F668" s="13" t="s">
        <v>594</v>
      </c>
      <c r="G668" s="11" t="s">
        <v>366</v>
      </c>
      <c r="H668" s="11">
        <v>1760</v>
      </c>
      <c r="I668" s="11">
        <v>15</v>
      </c>
      <c r="J668" s="11">
        <v>1775</v>
      </c>
    </row>
    <row r="669" ht="14.25" spans="1:25">
      <c r="A669" s="10">
        <v>43280</v>
      </c>
      <c r="B669" s="11" t="s">
        <v>1603</v>
      </c>
      <c r="C669" s="11" t="s">
        <v>390</v>
      </c>
      <c r="D669" s="12" t="s">
        <v>1604</v>
      </c>
      <c r="E669" s="12" t="s">
        <v>392</v>
      </c>
      <c r="F669" s="13" t="s">
        <v>393</v>
      </c>
      <c r="G669" s="11" t="s">
        <v>378</v>
      </c>
      <c r="H669" s="11">
        <v>1710</v>
      </c>
      <c r="I669" s="11">
        <v>15</v>
      </c>
      <c r="J669" s="11">
        <v>1725</v>
      </c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</row>
    <row r="670" spans="1:10">
      <c r="A670" s="10">
        <v>43280</v>
      </c>
      <c r="B670" s="11" t="s">
        <v>1605</v>
      </c>
      <c r="C670" s="11" t="s">
        <v>395</v>
      </c>
      <c r="D670" s="12" t="s">
        <v>1604</v>
      </c>
      <c r="E670" s="12" t="s">
        <v>396</v>
      </c>
      <c r="F670" s="13" t="s">
        <v>397</v>
      </c>
      <c r="G670" s="11" t="s">
        <v>373</v>
      </c>
      <c r="H670" s="11">
        <v>1430</v>
      </c>
      <c r="I670" s="11">
        <v>15</v>
      </c>
      <c r="J670" s="11">
        <v>1445</v>
      </c>
    </row>
    <row r="671" spans="1:10">
      <c r="A671" s="35">
        <v>43280</v>
      </c>
      <c r="B671" s="22" t="s">
        <v>1606</v>
      </c>
      <c r="C671" s="22" t="s">
        <v>479</v>
      </c>
      <c r="D671" s="36" t="s">
        <v>1607</v>
      </c>
      <c r="E671" s="36" t="s">
        <v>364</v>
      </c>
      <c r="F671" s="37" t="s">
        <v>481</v>
      </c>
      <c r="G671" s="22" t="s">
        <v>388</v>
      </c>
      <c r="H671" s="22">
        <v>1700</v>
      </c>
      <c r="I671" s="22">
        <v>15</v>
      </c>
      <c r="J671" s="22">
        <v>507</v>
      </c>
    </row>
    <row r="672" spans="1:10">
      <c r="A672" s="10">
        <v>43280</v>
      </c>
      <c r="B672" s="11" t="s">
        <v>1608</v>
      </c>
      <c r="C672" s="11" t="s">
        <v>483</v>
      </c>
      <c r="D672" s="12" t="s">
        <v>1607</v>
      </c>
      <c r="E672" s="12" t="s">
        <v>351</v>
      </c>
      <c r="F672" s="13" t="s">
        <v>871</v>
      </c>
      <c r="G672" s="11" t="s">
        <v>366</v>
      </c>
      <c r="H672" s="11">
        <v>1600</v>
      </c>
      <c r="I672" s="11">
        <v>15</v>
      </c>
      <c r="J672" s="11">
        <v>1615</v>
      </c>
    </row>
    <row r="673" spans="1:10">
      <c r="A673" s="14">
        <v>43297</v>
      </c>
      <c r="B673" s="15" t="s">
        <v>1609</v>
      </c>
      <c r="C673" s="15" t="s">
        <v>1610</v>
      </c>
      <c r="D673" s="16" t="s">
        <v>1607</v>
      </c>
      <c r="E673" s="16" t="s">
        <v>364</v>
      </c>
      <c r="F673" s="17" t="s">
        <v>1611</v>
      </c>
      <c r="G673" s="15" t="s">
        <v>378</v>
      </c>
      <c r="H673" s="11">
        <v>1310</v>
      </c>
      <c r="I673" s="24">
        <v>15</v>
      </c>
      <c r="J673" s="15">
        <v>1325</v>
      </c>
    </row>
    <row r="674" spans="1:10">
      <c r="A674" s="14">
        <v>43283</v>
      </c>
      <c r="B674" s="15" t="s">
        <v>1612</v>
      </c>
      <c r="C674" s="15" t="s">
        <v>380</v>
      </c>
      <c r="D674" s="16" t="s">
        <v>1613</v>
      </c>
      <c r="E674" s="16" t="s">
        <v>382</v>
      </c>
      <c r="F674" s="17" t="s">
        <v>383</v>
      </c>
      <c r="G674" s="15" t="s">
        <v>347</v>
      </c>
      <c r="H674" s="11">
        <v>2320</v>
      </c>
      <c r="I674" s="11">
        <v>15</v>
      </c>
      <c r="J674" s="15">
        <v>2335</v>
      </c>
    </row>
    <row r="675" spans="1:10">
      <c r="A675" s="14">
        <v>43283</v>
      </c>
      <c r="B675" s="15" t="s">
        <v>1614</v>
      </c>
      <c r="C675" s="15" t="s">
        <v>385</v>
      </c>
      <c r="D675" s="16" t="s">
        <v>1613</v>
      </c>
      <c r="E675" s="16" t="s">
        <v>386</v>
      </c>
      <c r="F675" s="17" t="s">
        <v>387</v>
      </c>
      <c r="G675" s="15" t="s">
        <v>388</v>
      </c>
      <c r="H675" s="11">
        <v>1960</v>
      </c>
      <c r="I675" s="11">
        <v>15</v>
      </c>
      <c r="J675" s="15">
        <v>1975</v>
      </c>
    </row>
    <row r="676" s="2" customFormat="1" spans="1:25">
      <c r="A676" s="10">
        <v>43280</v>
      </c>
      <c r="B676" s="11" t="s">
        <v>1615</v>
      </c>
      <c r="C676" s="11" t="s">
        <v>479</v>
      </c>
      <c r="D676" s="12" t="s">
        <v>1616</v>
      </c>
      <c r="E676" s="12" t="s">
        <v>364</v>
      </c>
      <c r="F676" s="13" t="s">
        <v>481</v>
      </c>
      <c r="G676" s="11" t="s">
        <v>388</v>
      </c>
      <c r="H676" s="11">
        <v>1700</v>
      </c>
      <c r="I676" s="11">
        <v>15</v>
      </c>
      <c r="J676" s="11">
        <v>1715</v>
      </c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10">
      <c r="A677" s="10">
        <v>43280</v>
      </c>
      <c r="B677" s="11" t="s">
        <v>1617</v>
      </c>
      <c r="C677" s="11" t="s">
        <v>483</v>
      </c>
      <c r="D677" s="12" t="s">
        <v>1616</v>
      </c>
      <c r="E677" s="12" t="s">
        <v>351</v>
      </c>
      <c r="F677" s="13" t="s">
        <v>871</v>
      </c>
      <c r="G677" s="11" t="s">
        <v>366</v>
      </c>
      <c r="H677" s="11">
        <v>1600</v>
      </c>
      <c r="I677" s="11">
        <v>15</v>
      </c>
      <c r="J677" s="11">
        <v>1615</v>
      </c>
    </row>
    <row r="678" spans="1:10">
      <c r="A678" s="10">
        <v>43280</v>
      </c>
      <c r="B678" s="11" t="s">
        <v>1618</v>
      </c>
      <c r="C678" s="11" t="s">
        <v>479</v>
      </c>
      <c r="D678" s="12" t="s">
        <v>1619</v>
      </c>
      <c r="E678" s="12" t="s">
        <v>364</v>
      </c>
      <c r="F678" s="13" t="s">
        <v>481</v>
      </c>
      <c r="G678" s="11" t="s">
        <v>378</v>
      </c>
      <c r="H678" s="11">
        <v>1810</v>
      </c>
      <c r="I678" s="11">
        <v>15</v>
      </c>
      <c r="J678" s="11">
        <v>1825</v>
      </c>
    </row>
    <row r="679" spans="1:10">
      <c r="A679" s="10">
        <v>43280</v>
      </c>
      <c r="B679" s="11" t="s">
        <v>1620</v>
      </c>
      <c r="C679" s="11" t="s">
        <v>954</v>
      </c>
      <c r="D679" s="12" t="s">
        <v>1619</v>
      </c>
      <c r="E679" s="12" t="s">
        <v>351</v>
      </c>
      <c r="F679" s="13" t="s">
        <v>956</v>
      </c>
      <c r="G679" s="11" t="s">
        <v>347</v>
      </c>
      <c r="H679" s="11">
        <v>2140</v>
      </c>
      <c r="I679" s="11">
        <v>15</v>
      </c>
      <c r="J679" s="11">
        <v>2155</v>
      </c>
    </row>
    <row r="680" spans="1:10">
      <c r="A680" s="10">
        <v>43280</v>
      </c>
      <c r="B680" s="11" t="s">
        <v>1621</v>
      </c>
      <c r="C680" s="11" t="s">
        <v>541</v>
      </c>
      <c r="D680" s="12" t="s">
        <v>1622</v>
      </c>
      <c r="E680" s="12" t="s">
        <v>543</v>
      </c>
      <c r="F680" s="13" t="s">
        <v>544</v>
      </c>
      <c r="G680" s="11" t="s">
        <v>373</v>
      </c>
      <c r="H680" s="11">
        <v>2200</v>
      </c>
      <c r="I680" s="11">
        <v>15</v>
      </c>
      <c r="J680" s="11">
        <v>2215</v>
      </c>
    </row>
    <row r="681" spans="1:10">
      <c r="A681" s="14">
        <v>43283</v>
      </c>
      <c r="B681" s="15" t="s">
        <v>1623</v>
      </c>
      <c r="C681" s="15" t="s">
        <v>546</v>
      </c>
      <c r="D681" s="16" t="s">
        <v>1622</v>
      </c>
      <c r="E681" s="16" t="s">
        <v>547</v>
      </c>
      <c r="F681" s="17" t="s">
        <v>548</v>
      </c>
      <c r="G681" s="15" t="s">
        <v>549</v>
      </c>
      <c r="H681" s="11">
        <v>1790</v>
      </c>
      <c r="I681" s="11">
        <v>15</v>
      </c>
      <c r="J681" s="15">
        <v>1805</v>
      </c>
    </row>
    <row r="682" spans="1:10">
      <c r="A682" s="10">
        <v>43280</v>
      </c>
      <c r="B682" s="11" t="s">
        <v>1624</v>
      </c>
      <c r="C682" s="11" t="s">
        <v>369</v>
      </c>
      <c r="D682" s="12" t="s">
        <v>1625</v>
      </c>
      <c r="E682" s="12" t="s">
        <v>371</v>
      </c>
      <c r="F682" s="13" t="s">
        <v>372</v>
      </c>
      <c r="G682" s="11" t="s">
        <v>373</v>
      </c>
      <c r="H682" s="11">
        <v>1310</v>
      </c>
      <c r="I682" s="11">
        <v>15</v>
      </c>
      <c r="J682" s="11">
        <v>1325</v>
      </c>
    </row>
    <row r="683" spans="1:10">
      <c r="A683" s="10">
        <v>43280</v>
      </c>
      <c r="B683" s="11" t="s">
        <v>1626</v>
      </c>
      <c r="C683" s="11" t="s">
        <v>375</v>
      </c>
      <c r="D683" s="12" t="s">
        <v>1625</v>
      </c>
      <c r="E683" s="12" t="s">
        <v>376</v>
      </c>
      <c r="F683" s="13" t="s">
        <v>377</v>
      </c>
      <c r="G683" s="11" t="s">
        <v>378</v>
      </c>
      <c r="H683" s="11">
        <v>1710</v>
      </c>
      <c r="I683" s="11">
        <v>15</v>
      </c>
      <c r="J683" s="11">
        <v>1725</v>
      </c>
    </row>
    <row r="684" spans="1:10">
      <c r="A684" s="10">
        <v>43280</v>
      </c>
      <c r="B684" s="11" t="s">
        <v>1627</v>
      </c>
      <c r="C684" s="11" t="s">
        <v>479</v>
      </c>
      <c r="D684" s="12" t="s">
        <v>1628</v>
      </c>
      <c r="E684" s="12" t="s">
        <v>364</v>
      </c>
      <c r="F684" s="13" t="s">
        <v>481</v>
      </c>
      <c r="G684" s="11" t="s">
        <v>388</v>
      </c>
      <c r="H684" s="11">
        <v>1700</v>
      </c>
      <c r="I684" s="11">
        <v>15</v>
      </c>
      <c r="J684" s="11">
        <v>1715</v>
      </c>
    </row>
    <row r="685" spans="1:10">
      <c r="A685" s="10">
        <v>43280</v>
      </c>
      <c r="B685" s="11" t="s">
        <v>1629</v>
      </c>
      <c r="C685" s="11" t="s">
        <v>483</v>
      </c>
      <c r="D685" s="12" t="s">
        <v>1628</v>
      </c>
      <c r="E685" s="12" t="s">
        <v>351</v>
      </c>
      <c r="F685" s="13" t="s">
        <v>871</v>
      </c>
      <c r="G685" s="11" t="s">
        <v>366</v>
      </c>
      <c r="H685" s="11">
        <v>1600</v>
      </c>
      <c r="I685" s="11">
        <v>15</v>
      </c>
      <c r="J685" s="11">
        <v>1615</v>
      </c>
    </row>
    <row r="686" spans="1:10">
      <c r="A686" s="10">
        <v>43280</v>
      </c>
      <c r="B686" s="11" t="s">
        <v>1630</v>
      </c>
      <c r="C686" s="11" t="s">
        <v>454</v>
      </c>
      <c r="D686" s="12" t="s">
        <v>1631</v>
      </c>
      <c r="E686" s="12" t="s">
        <v>1304</v>
      </c>
      <c r="F686" s="13" t="s">
        <v>1305</v>
      </c>
      <c r="G686" s="11" t="s">
        <v>485</v>
      </c>
      <c r="H686" s="11">
        <v>860</v>
      </c>
      <c r="I686" s="11">
        <v>15</v>
      </c>
      <c r="J686" s="11">
        <v>875</v>
      </c>
    </row>
    <row r="687" spans="1:10">
      <c r="A687" s="10">
        <v>43280</v>
      </c>
      <c r="B687" s="11" t="s">
        <v>1632</v>
      </c>
      <c r="C687" s="11" t="s">
        <v>1307</v>
      </c>
      <c r="D687" s="12" t="s">
        <v>1631</v>
      </c>
      <c r="E687" s="12" t="s">
        <v>1308</v>
      </c>
      <c r="F687" s="13" t="s">
        <v>1309</v>
      </c>
      <c r="G687" s="11" t="s">
        <v>549</v>
      </c>
      <c r="H687" s="11">
        <v>920</v>
      </c>
      <c r="I687" s="11">
        <v>15</v>
      </c>
      <c r="J687" s="11">
        <v>935</v>
      </c>
    </row>
    <row r="688" spans="1:10">
      <c r="A688" s="10">
        <v>43280</v>
      </c>
      <c r="B688" s="11" t="s">
        <v>1633</v>
      </c>
      <c r="C688" s="11" t="s">
        <v>541</v>
      </c>
      <c r="D688" s="12" t="s">
        <v>1634</v>
      </c>
      <c r="E688" s="12" t="s">
        <v>543</v>
      </c>
      <c r="F688" s="13" t="s">
        <v>544</v>
      </c>
      <c r="G688" s="11" t="s">
        <v>447</v>
      </c>
      <c r="H688" s="11">
        <v>2070</v>
      </c>
      <c r="I688" s="11">
        <v>15</v>
      </c>
      <c r="J688" s="11">
        <v>2085</v>
      </c>
    </row>
    <row r="689" spans="1:10">
      <c r="A689" s="14">
        <v>43283</v>
      </c>
      <c r="B689" s="15" t="s">
        <v>1635</v>
      </c>
      <c r="C689" s="15" t="s">
        <v>546</v>
      </c>
      <c r="D689" s="16" t="s">
        <v>1634</v>
      </c>
      <c r="E689" s="16" t="s">
        <v>547</v>
      </c>
      <c r="F689" s="17" t="s">
        <v>548</v>
      </c>
      <c r="G689" s="15" t="s">
        <v>549</v>
      </c>
      <c r="H689" s="11">
        <v>1790</v>
      </c>
      <c r="I689" s="11">
        <v>15</v>
      </c>
      <c r="J689" s="15">
        <v>1805</v>
      </c>
    </row>
    <row r="690" spans="1:10">
      <c r="A690" s="10">
        <v>43280</v>
      </c>
      <c r="B690" s="11" t="s">
        <v>1636</v>
      </c>
      <c r="C690" s="11" t="s">
        <v>479</v>
      </c>
      <c r="D690" s="12" t="s">
        <v>1637</v>
      </c>
      <c r="E690" s="12" t="s">
        <v>364</v>
      </c>
      <c r="F690" s="13" t="s">
        <v>481</v>
      </c>
      <c r="G690" s="11" t="s">
        <v>378</v>
      </c>
      <c r="H690" s="11">
        <v>1810</v>
      </c>
      <c r="I690" s="11">
        <v>15</v>
      </c>
      <c r="J690" s="11">
        <v>1825</v>
      </c>
    </row>
    <row r="691" spans="1:10">
      <c r="A691" s="10">
        <v>43280</v>
      </c>
      <c r="B691" s="11" t="s">
        <v>1638</v>
      </c>
      <c r="C691" s="11" t="s">
        <v>573</v>
      </c>
      <c r="D691" s="12" t="s">
        <v>1637</v>
      </c>
      <c r="E691" s="12" t="s">
        <v>351</v>
      </c>
      <c r="F691" s="13" t="s">
        <v>574</v>
      </c>
      <c r="G691" s="11" t="s">
        <v>447</v>
      </c>
      <c r="H691" s="11">
        <v>1540</v>
      </c>
      <c r="I691" s="11">
        <v>15</v>
      </c>
      <c r="J691" s="11">
        <v>1555</v>
      </c>
    </row>
    <row r="692" spans="1:10">
      <c r="A692" s="10">
        <v>43280</v>
      </c>
      <c r="B692" s="11" t="s">
        <v>1639</v>
      </c>
      <c r="C692" s="11" t="s">
        <v>395</v>
      </c>
      <c r="D692" s="12" t="s">
        <v>1640</v>
      </c>
      <c r="E692" s="12" t="s">
        <v>396</v>
      </c>
      <c r="F692" s="13" t="s">
        <v>397</v>
      </c>
      <c r="G692" s="11" t="s">
        <v>403</v>
      </c>
      <c r="H692" s="11">
        <v>1340</v>
      </c>
      <c r="I692" s="11">
        <v>15</v>
      </c>
      <c r="J692" s="11">
        <v>1355</v>
      </c>
    </row>
    <row r="693" spans="1:10">
      <c r="A693" s="10">
        <v>43280</v>
      </c>
      <c r="B693" s="11" t="s">
        <v>1641</v>
      </c>
      <c r="C693" s="11" t="s">
        <v>390</v>
      </c>
      <c r="D693" s="12" t="s">
        <v>1640</v>
      </c>
      <c r="E693" s="12" t="s">
        <v>392</v>
      </c>
      <c r="F693" s="13" t="s">
        <v>393</v>
      </c>
      <c r="G693" s="11" t="s">
        <v>373</v>
      </c>
      <c r="H693" s="11">
        <v>1430</v>
      </c>
      <c r="I693" s="11">
        <v>15</v>
      </c>
      <c r="J693" s="11">
        <v>1445</v>
      </c>
    </row>
    <row r="694" ht="14.25" spans="1:25">
      <c r="A694" s="30">
        <v>43285</v>
      </c>
      <c r="B694" s="31" t="s">
        <v>1642</v>
      </c>
      <c r="C694" s="31" t="s">
        <v>1643</v>
      </c>
      <c r="D694" s="32" t="s">
        <v>1644</v>
      </c>
      <c r="E694" s="32" t="s">
        <v>351</v>
      </c>
      <c r="F694" s="33" t="s">
        <v>1645</v>
      </c>
      <c r="G694" s="31" t="s">
        <v>366</v>
      </c>
      <c r="H694" s="11">
        <v>1830</v>
      </c>
      <c r="I694" s="11">
        <v>15</v>
      </c>
      <c r="J694" s="31">
        <v>1845</v>
      </c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</row>
    <row r="695" spans="1:10">
      <c r="A695" s="10">
        <v>43280</v>
      </c>
      <c r="B695" s="11" t="s">
        <v>1646</v>
      </c>
      <c r="C695" s="11" t="s">
        <v>764</v>
      </c>
      <c r="D695" s="12" t="s">
        <v>1647</v>
      </c>
      <c r="E695" s="12" t="s">
        <v>766</v>
      </c>
      <c r="F695" s="13" t="s">
        <v>767</v>
      </c>
      <c r="G695" s="11" t="s">
        <v>366</v>
      </c>
      <c r="H695" s="11">
        <v>780</v>
      </c>
      <c r="I695" s="11">
        <v>15</v>
      </c>
      <c r="J695" s="11">
        <v>795</v>
      </c>
    </row>
    <row r="696" spans="1:10">
      <c r="A696" s="10">
        <v>43280</v>
      </c>
      <c r="B696" s="11" t="s">
        <v>1648</v>
      </c>
      <c r="C696" s="11" t="s">
        <v>769</v>
      </c>
      <c r="D696" s="12" t="s">
        <v>1647</v>
      </c>
      <c r="E696" s="12" t="s">
        <v>770</v>
      </c>
      <c r="F696" s="13" t="s">
        <v>771</v>
      </c>
      <c r="G696" s="11" t="s">
        <v>373</v>
      </c>
      <c r="H696" s="11">
        <v>1040</v>
      </c>
      <c r="I696" s="11">
        <v>15</v>
      </c>
      <c r="J696" s="11">
        <v>1055</v>
      </c>
    </row>
    <row r="697" spans="1:10">
      <c r="A697" s="10">
        <v>43280</v>
      </c>
      <c r="B697" s="11" t="s">
        <v>1649</v>
      </c>
      <c r="C697" s="11" t="s">
        <v>454</v>
      </c>
      <c r="D697" s="12" t="s">
        <v>1650</v>
      </c>
      <c r="E697" s="12" t="s">
        <v>1304</v>
      </c>
      <c r="F697" s="13" t="s">
        <v>1305</v>
      </c>
      <c r="G697" s="11" t="s">
        <v>373</v>
      </c>
      <c r="H697" s="11">
        <v>800</v>
      </c>
      <c r="I697" s="11">
        <v>15</v>
      </c>
      <c r="J697" s="11">
        <v>815</v>
      </c>
    </row>
    <row r="698" spans="1:10">
      <c r="A698" s="10">
        <v>43280</v>
      </c>
      <c r="B698" s="11" t="s">
        <v>1651</v>
      </c>
      <c r="C698" s="11" t="s">
        <v>1652</v>
      </c>
      <c r="D698" s="12" t="s">
        <v>1650</v>
      </c>
      <c r="E698" s="12" t="s">
        <v>654</v>
      </c>
      <c r="F698" s="13" t="s">
        <v>1653</v>
      </c>
      <c r="G698" s="11" t="s">
        <v>469</v>
      </c>
      <c r="H698" s="11">
        <v>1240</v>
      </c>
      <c r="I698" s="11">
        <v>15</v>
      </c>
      <c r="J698" s="11">
        <v>1255</v>
      </c>
    </row>
    <row r="699" spans="1:10">
      <c r="A699" s="14">
        <v>43283</v>
      </c>
      <c r="B699" s="15" t="s">
        <v>1654</v>
      </c>
      <c r="C699" s="15" t="s">
        <v>479</v>
      </c>
      <c r="D699" s="16" t="s">
        <v>1655</v>
      </c>
      <c r="E699" s="16" t="s">
        <v>364</v>
      </c>
      <c r="F699" s="17" t="s">
        <v>481</v>
      </c>
      <c r="G699" s="15" t="s">
        <v>413</v>
      </c>
      <c r="H699" s="11">
        <v>2020</v>
      </c>
      <c r="I699" s="11">
        <v>15</v>
      </c>
      <c r="J699" s="15">
        <v>2035</v>
      </c>
    </row>
    <row r="700" ht="14.25" spans="1:25">
      <c r="A700" s="14">
        <v>43283</v>
      </c>
      <c r="B700" s="15" t="s">
        <v>1656</v>
      </c>
      <c r="C700" s="15" t="s">
        <v>483</v>
      </c>
      <c r="D700" s="16" t="s">
        <v>1655</v>
      </c>
      <c r="E700" s="16" t="s">
        <v>351</v>
      </c>
      <c r="F700" s="17" t="s">
        <v>871</v>
      </c>
      <c r="G700" s="15" t="s">
        <v>485</v>
      </c>
      <c r="H700" s="11">
        <v>1500</v>
      </c>
      <c r="I700" s="11">
        <v>15</v>
      </c>
      <c r="J700" s="15">
        <v>1515</v>
      </c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</row>
    <row r="701" ht="14.25" spans="1:25">
      <c r="A701" s="10">
        <v>43280</v>
      </c>
      <c r="B701" s="11" t="s">
        <v>1657</v>
      </c>
      <c r="C701" s="11" t="s">
        <v>454</v>
      </c>
      <c r="D701" s="12" t="s">
        <v>1658</v>
      </c>
      <c r="E701" s="12" t="s">
        <v>1304</v>
      </c>
      <c r="F701" s="13" t="s">
        <v>1305</v>
      </c>
      <c r="G701" s="11" t="s">
        <v>485</v>
      </c>
      <c r="H701" s="11">
        <v>860</v>
      </c>
      <c r="I701" s="11">
        <v>15</v>
      </c>
      <c r="J701" s="11">
        <v>875</v>
      </c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</row>
    <row r="702" ht="14.25" spans="1:25">
      <c r="A702" s="10">
        <v>43280</v>
      </c>
      <c r="B702" s="11" t="s">
        <v>1659</v>
      </c>
      <c r="C702" s="11" t="s">
        <v>1307</v>
      </c>
      <c r="D702" s="12" t="s">
        <v>1658</v>
      </c>
      <c r="E702" s="12" t="s">
        <v>1308</v>
      </c>
      <c r="F702" s="13" t="s">
        <v>1309</v>
      </c>
      <c r="G702" s="11" t="s">
        <v>549</v>
      </c>
      <c r="H702" s="11">
        <v>920</v>
      </c>
      <c r="I702" s="11">
        <v>15</v>
      </c>
      <c r="J702" s="11">
        <v>935</v>
      </c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</row>
    <row r="703" ht="14.25" spans="1:25">
      <c r="A703" s="10">
        <v>43280</v>
      </c>
      <c r="B703" s="11" t="s">
        <v>1660</v>
      </c>
      <c r="C703" s="11" t="s">
        <v>479</v>
      </c>
      <c r="D703" s="12" t="s">
        <v>1661</v>
      </c>
      <c r="E703" s="12" t="s">
        <v>364</v>
      </c>
      <c r="F703" s="13" t="s">
        <v>481</v>
      </c>
      <c r="G703" s="11" t="s">
        <v>378</v>
      </c>
      <c r="H703" s="11">
        <v>1810</v>
      </c>
      <c r="I703" s="11">
        <v>15</v>
      </c>
      <c r="J703" s="11">
        <v>1825</v>
      </c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</row>
    <row r="704" ht="14.25" spans="1:25">
      <c r="A704" s="10">
        <v>43280</v>
      </c>
      <c r="B704" s="11" t="s">
        <v>1662</v>
      </c>
      <c r="C704" s="11" t="s">
        <v>573</v>
      </c>
      <c r="D704" s="12" t="s">
        <v>1661</v>
      </c>
      <c r="E704" s="12" t="s">
        <v>351</v>
      </c>
      <c r="F704" s="13" t="s">
        <v>574</v>
      </c>
      <c r="G704" s="11" t="s">
        <v>357</v>
      </c>
      <c r="H704" s="11">
        <v>1430</v>
      </c>
      <c r="I704" s="11">
        <v>15</v>
      </c>
      <c r="J704" s="11">
        <v>1445</v>
      </c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</row>
    <row r="705" ht="14.25" spans="1:25">
      <c r="A705" s="10">
        <v>43280</v>
      </c>
      <c r="B705" s="11" t="s">
        <v>1663</v>
      </c>
      <c r="C705" s="11" t="s">
        <v>349</v>
      </c>
      <c r="D705" s="12" t="s">
        <v>1664</v>
      </c>
      <c r="E705" s="12" t="s">
        <v>351</v>
      </c>
      <c r="F705" s="13" t="s">
        <v>352</v>
      </c>
      <c r="G705" s="11" t="s">
        <v>347</v>
      </c>
      <c r="H705" s="11">
        <v>2140</v>
      </c>
      <c r="I705" s="11">
        <v>15</v>
      </c>
      <c r="J705" s="11">
        <v>2155</v>
      </c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</row>
    <row r="706" s="2" customFormat="1" spans="1:25">
      <c r="A706" s="10">
        <v>43280</v>
      </c>
      <c r="B706" s="11" t="s">
        <v>1665</v>
      </c>
      <c r="C706" s="11" t="s">
        <v>479</v>
      </c>
      <c r="D706" s="12" t="s">
        <v>1664</v>
      </c>
      <c r="E706" s="12" t="s">
        <v>364</v>
      </c>
      <c r="F706" s="13" t="s">
        <v>481</v>
      </c>
      <c r="G706" s="11" t="s">
        <v>388</v>
      </c>
      <c r="H706" s="11">
        <v>1700</v>
      </c>
      <c r="I706" s="11">
        <v>15</v>
      </c>
      <c r="J706" s="11">
        <v>1715</v>
      </c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="2" customFormat="1" spans="1:25">
      <c r="A707" s="23">
        <v>43287</v>
      </c>
      <c r="B707" s="24" t="s">
        <v>1666</v>
      </c>
      <c r="C707" s="24" t="s">
        <v>338</v>
      </c>
      <c r="D707" s="25" t="s">
        <v>1667</v>
      </c>
      <c r="E707" s="25" t="s">
        <v>340</v>
      </c>
      <c r="F707" s="26" t="s">
        <v>341</v>
      </c>
      <c r="G707" s="24" t="s">
        <v>342</v>
      </c>
      <c r="H707" s="11">
        <v>1530</v>
      </c>
      <c r="I707" s="24">
        <v>15</v>
      </c>
      <c r="J707" s="24">
        <v>1545</v>
      </c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="2" customFormat="1" spans="1:25">
      <c r="A708" s="23">
        <v>43287</v>
      </c>
      <c r="B708" s="24" t="s">
        <v>1668</v>
      </c>
      <c r="C708" s="24" t="s">
        <v>344</v>
      </c>
      <c r="D708" s="25" t="s">
        <v>1667</v>
      </c>
      <c r="E708" s="25" t="s">
        <v>345</v>
      </c>
      <c r="F708" s="26" t="s">
        <v>346</v>
      </c>
      <c r="G708" s="24" t="s">
        <v>347</v>
      </c>
      <c r="H708" s="11">
        <v>2400</v>
      </c>
      <c r="I708" s="24">
        <v>15</v>
      </c>
      <c r="J708" s="24">
        <v>2415</v>
      </c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="2" customFormat="1" ht="14.25" spans="1:25">
      <c r="A709" s="14">
        <v>43283</v>
      </c>
      <c r="B709" s="15" t="s">
        <v>1669</v>
      </c>
      <c r="C709" s="15" t="s">
        <v>461</v>
      </c>
      <c r="D709" s="16" t="s">
        <v>1670</v>
      </c>
      <c r="E709" s="16" t="s">
        <v>463</v>
      </c>
      <c r="F709" s="17" t="s">
        <v>464</v>
      </c>
      <c r="G709" s="15" t="s">
        <v>347</v>
      </c>
      <c r="H709" s="11">
        <v>2190</v>
      </c>
      <c r="I709" s="11">
        <v>15</v>
      </c>
      <c r="J709" s="15">
        <v>2205</v>
      </c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</row>
    <row r="710" s="2" customFormat="1" spans="1:25">
      <c r="A710" s="14">
        <v>43283</v>
      </c>
      <c r="B710" s="15" t="s">
        <v>1671</v>
      </c>
      <c r="C710" s="15" t="s">
        <v>466</v>
      </c>
      <c r="D710" s="16" t="s">
        <v>1670</v>
      </c>
      <c r="E710" s="16" t="s">
        <v>467</v>
      </c>
      <c r="F710" s="17" t="s">
        <v>468</v>
      </c>
      <c r="G710" s="15" t="s">
        <v>469</v>
      </c>
      <c r="H710" s="11">
        <v>1810</v>
      </c>
      <c r="I710" s="11">
        <v>15</v>
      </c>
      <c r="J710" s="15">
        <v>1825</v>
      </c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="2" customFormat="1" spans="1:25">
      <c r="A711" s="14">
        <v>43283</v>
      </c>
      <c r="B711" s="15" t="s">
        <v>1672</v>
      </c>
      <c r="C711" s="15" t="s">
        <v>461</v>
      </c>
      <c r="D711" s="16" t="s">
        <v>1673</v>
      </c>
      <c r="E711" s="16" t="s">
        <v>463</v>
      </c>
      <c r="F711" s="17" t="s">
        <v>464</v>
      </c>
      <c r="G711" s="15" t="s">
        <v>347</v>
      </c>
      <c r="H711" s="11">
        <v>2190</v>
      </c>
      <c r="I711" s="11">
        <v>15</v>
      </c>
      <c r="J711" s="15">
        <v>2205</v>
      </c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10">
      <c r="A712" s="14">
        <v>43283</v>
      </c>
      <c r="B712" s="15" t="s">
        <v>1674</v>
      </c>
      <c r="C712" s="15" t="s">
        <v>842</v>
      </c>
      <c r="D712" s="16" t="s">
        <v>1673</v>
      </c>
      <c r="E712" s="16" t="s">
        <v>467</v>
      </c>
      <c r="F712" s="17" t="s">
        <v>843</v>
      </c>
      <c r="G712" s="15" t="s">
        <v>413</v>
      </c>
      <c r="H712" s="11">
        <v>2170</v>
      </c>
      <c r="I712" s="11">
        <v>15</v>
      </c>
      <c r="J712" s="15">
        <v>2185</v>
      </c>
    </row>
    <row r="713" spans="1:10">
      <c r="A713" s="18">
        <v>43283</v>
      </c>
      <c r="B713" s="19" t="s">
        <v>1675</v>
      </c>
      <c r="C713" s="19" t="s">
        <v>429</v>
      </c>
      <c r="D713" s="20" t="s">
        <v>1676</v>
      </c>
      <c r="E713" s="20" t="s">
        <v>437</v>
      </c>
      <c r="F713" s="21" t="s">
        <v>438</v>
      </c>
      <c r="G713" s="19" t="s">
        <v>347</v>
      </c>
      <c r="H713" s="22">
        <v>1620</v>
      </c>
      <c r="I713" s="22">
        <v>15</v>
      </c>
      <c r="J713" s="19">
        <v>171</v>
      </c>
    </row>
    <row r="714" ht="14.25" spans="1:25">
      <c r="A714" s="14">
        <v>43283</v>
      </c>
      <c r="B714" s="15" t="s">
        <v>1677</v>
      </c>
      <c r="C714" s="15" t="s">
        <v>440</v>
      </c>
      <c r="D714" s="16" t="s">
        <v>1676</v>
      </c>
      <c r="E714" s="16" t="s">
        <v>441</v>
      </c>
      <c r="F714" s="17" t="s">
        <v>442</v>
      </c>
      <c r="G714" s="15" t="s">
        <v>373</v>
      </c>
      <c r="H714" s="11">
        <v>1300</v>
      </c>
      <c r="I714" s="11">
        <v>15</v>
      </c>
      <c r="J714" s="15">
        <v>1315</v>
      </c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10">
      <c r="A715" s="23">
        <v>43287</v>
      </c>
      <c r="B715" s="24" t="s">
        <v>1678</v>
      </c>
      <c r="C715" s="24" t="s">
        <v>444</v>
      </c>
      <c r="D715" s="25" t="s">
        <v>1676</v>
      </c>
      <c r="E715" s="25" t="s">
        <v>445</v>
      </c>
      <c r="F715" s="26" t="s">
        <v>446</v>
      </c>
      <c r="G715" s="24" t="s">
        <v>447</v>
      </c>
      <c r="H715" s="11">
        <v>1330</v>
      </c>
      <c r="I715" s="24">
        <v>15</v>
      </c>
      <c r="J715" s="24">
        <v>1345</v>
      </c>
    </row>
    <row r="716" spans="1:10">
      <c r="A716" s="10">
        <v>43280</v>
      </c>
      <c r="B716" s="11" t="s">
        <v>1679</v>
      </c>
      <c r="C716" s="11" t="s">
        <v>479</v>
      </c>
      <c r="D716" s="12" t="s">
        <v>1680</v>
      </c>
      <c r="E716" s="12" t="s">
        <v>364</v>
      </c>
      <c r="F716" s="13" t="s">
        <v>481</v>
      </c>
      <c r="G716" s="11" t="s">
        <v>378</v>
      </c>
      <c r="H716" s="11">
        <v>1810</v>
      </c>
      <c r="I716" s="11">
        <v>15</v>
      </c>
      <c r="J716" s="11">
        <v>1825</v>
      </c>
    </row>
    <row r="717" spans="1:10">
      <c r="A717" s="10">
        <v>43280</v>
      </c>
      <c r="B717" s="11" t="s">
        <v>1681</v>
      </c>
      <c r="C717" s="11" t="s">
        <v>483</v>
      </c>
      <c r="D717" s="12" t="s">
        <v>1680</v>
      </c>
      <c r="E717" s="12" t="s">
        <v>351</v>
      </c>
      <c r="F717" s="13" t="s">
        <v>484</v>
      </c>
      <c r="G717" s="11" t="s">
        <v>485</v>
      </c>
      <c r="H717" s="11">
        <v>1500</v>
      </c>
      <c r="I717" s="11">
        <v>15</v>
      </c>
      <c r="J717" s="11">
        <v>1515</v>
      </c>
    </row>
    <row r="718" spans="1:10">
      <c r="A718" s="14">
        <v>43283</v>
      </c>
      <c r="B718" s="15" t="s">
        <v>1682</v>
      </c>
      <c r="C718" s="15" t="s">
        <v>349</v>
      </c>
      <c r="D718" s="16" t="s">
        <v>1683</v>
      </c>
      <c r="E718" s="16" t="s">
        <v>351</v>
      </c>
      <c r="F718" s="17" t="s">
        <v>352</v>
      </c>
      <c r="G718" s="15" t="s">
        <v>347</v>
      </c>
      <c r="H718" s="11">
        <v>2140</v>
      </c>
      <c r="I718" s="11">
        <v>15</v>
      </c>
      <c r="J718" s="15">
        <v>2155</v>
      </c>
    </row>
    <row r="719" spans="1:10">
      <c r="A719" s="14">
        <v>43283</v>
      </c>
      <c r="B719" s="15" t="s">
        <v>1684</v>
      </c>
      <c r="C719" s="15" t="s">
        <v>354</v>
      </c>
      <c r="D719" s="16" t="s">
        <v>1683</v>
      </c>
      <c r="E719" s="16" t="s">
        <v>355</v>
      </c>
      <c r="F719" s="17" t="s">
        <v>356</v>
      </c>
      <c r="G719" s="15" t="s">
        <v>357</v>
      </c>
      <c r="H719" s="11">
        <v>860</v>
      </c>
      <c r="I719" s="11">
        <v>15</v>
      </c>
      <c r="J719" s="15">
        <v>875</v>
      </c>
    </row>
    <row r="720" spans="1:10">
      <c r="A720" s="42"/>
      <c r="B720" s="42" t="s">
        <v>1685</v>
      </c>
      <c r="C720" s="42" t="s">
        <v>1686</v>
      </c>
      <c r="D720" s="11" t="s">
        <v>1687</v>
      </c>
      <c r="E720" s="11" t="s">
        <v>1688</v>
      </c>
      <c r="F720" s="13" t="s">
        <v>1689</v>
      </c>
      <c r="G720" s="11" t="s">
        <v>1690</v>
      </c>
      <c r="H720" s="11">
        <v>4520</v>
      </c>
      <c r="I720" s="42"/>
      <c r="J720" s="11">
        <v>4520</v>
      </c>
    </row>
    <row r="721" spans="1:10">
      <c r="A721" s="43" t="s">
        <v>13</v>
      </c>
      <c r="B721" s="44"/>
      <c r="C721" s="44"/>
      <c r="D721" s="44"/>
      <c r="E721" s="44"/>
      <c r="F721" s="44"/>
      <c r="G721" s="44"/>
      <c r="H721" s="44"/>
      <c r="I721" s="44">
        <f>SUM(I3:I720)</f>
        <v>10755</v>
      </c>
      <c r="J721" s="44">
        <f>SUM(J3:J720)</f>
        <v>1199122</v>
      </c>
    </row>
    <row r="723" ht="14.25" spans="1:10">
      <c r="A723" s="5" t="s">
        <v>1691</v>
      </c>
      <c r="B723" s="6"/>
      <c r="C723" s="6"/>
      <c r="D723" s="6"/>
      <c r="E723" s="6"/>
      <c r="F723" s="6"/>
      <c r="G723" s="6"/>
      <c r="H723" s="6"/>
      <c r="I723" s="6"/>
      <c r="J723" s="27"/>
    </row>
    <row r="724" spans="1:10">
      <c r="A724" s="7" t="s">
        <v>327</v>
      </c>
      <c r="B724" s="7" t="s">
        <v>328</v>
      </c>
      <c r="C724" s="8" t="s">
        <v>329</v>
      </c>
      <c r="D724" s="7" t="s">
        <v>330</v>
      </c>
      <c r="E724" s="7" t="s">
        <v>331</v>
      </c>
      <c r="F724" s="9" t="s">
        <v>332</v>
      </c>
      <c r="G724" s="8" t="s">
        <v>333</v>
      </c>
      <c r="H724" s="7" t="s">
        <v>334</v>
      </c>
      <c r="I724" s="7" t="s">
        <v>335</v>
      </c>
      <c r="J724" s="7" t="s">
        <v>336</v>
      </c>
    </row>
    <row r="725" spans="1:10">
      <c r="A725" s="23">
        <v>43292</v>
      </c>
      <c r="B725" s="24" t="s">
        <v>1692</v>
      </c>
      <c r="C725" s="24" t="s">
        <v>349</v>
      </c>
      <c r="D725" s="25" t="s">
        <v>1693</v>
      </c>
      <c r="E725" s="25" t="s">
        <v>351</v>
      </c>
      <c r="F725" s="26" t="s">
        <v>828</v>
      </c>
      <c r="G725" s="24" t="s">
        <v>347</v>
      </c>
      <c r="H725" s="11">
        <v>2140</v>
      </c>
      <c r="I725" s="24">
        <v>15</v>
      </c>
      <c r="J725" s="24">
        <v>2155</v>
      </c>
    </row>
    <row r="726" spans="1:10">
      <c r="A726" s="10">
        <v>43299</v>
      </c>
      <c r="B726" s="11" t="s">
        <v>1694</v>
      </c>
      <c r="C726" s="11" t="s">
        <v>1695</v>
      </c>
      <c r="D726" s="12" t="s">
        <v>1693</v>
      </c>
      <c r="E726" s="12" t="s">
        <v>401</v>
      </c>
      <c r="F726" s="13" t="s">
        <v>1696</v>
      </c>
      <c r="G726" s="11" t="s">
        <v>373</v>
      </c>
      <c r="H726" s="11">
        <v>530</v>
      </c>
      <c r="I726" s="15">
        <v>15</v>
      </c>
      <c r="J726" s="11">
        <v>545</v>
      </c>
    </row>
    <row r="727" spans="1:10">
      <c r="A727" s="23">
        <v>43282</v>
      </c>
      <c r="B727" s="24" t="s">
        <v>1697</v>
      </c>
      <c r="C727" s="24" t="s">
        <v>1698</v>
      </c>
      <c r="D727" s="25" t="s">
        <v>1699</v>
      </c>
      <c r="E727" s="25" t="s">
        <v>364</v>
      </c>
      <c r="F727" s="26" t="s">
        <v>1700</v>
      </c>
      <c r="G727" s="24" t="s">
        <v>549</v>
      </c>
      <c r="H727" s="11">
        <v>1330</v>
      </c>
      <c r="I727" s="11">
        <v>15</v>
      </c>
      <c r="J727" s="24">
        <v>1345</v>
      </c>
    </row>
    <row r="728" spans="1:10">
      <c r="A728" s="23">
        <v>43282</v>
      </c>
      <c r="B728" s="24" t="s">
        <v>1701</v>
      </c>
      <c r="C728" s="24" t="s">
        <v>573</v>
      </c>
      <c r="D728" s="25" t="s">
        <v>1699</v>
      </c>
      <c r="E728" s="25" t="s">
        <v>351</v>
      </c>
      <c r="F728" s="26" t="s">
        <v>1702</v>
      </c>
      <c r="G728" s="24" t="s">
        <v>357</v>
      </c>
      <c r="H728" s="11">
        <v>1430</v>
      </c>
      <c r="I728" s="11">
        <v>15</v>
      </c>
      <c r="J728" s="24">
        <v>1445</v>
      </c>
    </row>
    <row r="729" spans="1:10">
      <c r="A729" s="23">
        <v>43291</v>
      </c>
      <c r="B729" s="24" t="s">
        <v>1703</v>
      </c>
      <c r="C729" s="24" t="s">
        <v>349</v>
      </c>
      <c r="D729" s="25" t="s">
        <v>1704</v>
      </c>
      <c r="E729" s="25" t="s">
        <v>351</v>
      </c>
      <c r="F729" s="26" t="s">
        <v>828</v>
      </c>
      <c r="G729" s="24" t="s">
        <v>347</v>
      </c>
      <c r="H729" s="11">
        <v>2140</v>
      </c>
      <c r="I729" s="24">
        <v>15</v>
      </c>
      <c r="J729" s="24">
        <v>2155</v>
      </c>
    </row>
    <row r="730" spans="1:10">
      <c r="A730" s="30">
        <v>43303</v>
      </c>
      <c r="B730" s="31" t="s">
        <v>1705</v>
      </c>
      <c r="C730" s="31" t="s">
        <v>1706</v>
      </c>
      <c r="D730" s="32" t="s">
        <v>1704</v>
      </c>
      <c r="E730" s="32" t="s">
        <v>1707</v>
      </c>
      <c r="F730" s="33" t="s">
        <v>1708</v>
      </c>
      <c r="G730" s="31" t="s">
        <v>342</v>
      </c>
      <c r="H730" s="11">
        <v>1260</v>
      </c>
      <c r="I730" s="15">
        <v>15</v>
      </c>
      <c r="J730" s="31">
        <v>1275</v>
      </c>
    </row>
    <row r="731" spans="1:10">
      <c r="A731" s="23">
        <v>43282</v>
      </c>
      <c r="B731" s="24" t="s">
        <v>1709</v>
      </c>
      <c r="C731" s="24" t="s">
        <v>573</v>
      </c>
      <c r="D731" s="25" t="s">
        <v>1710</v>
      </c>
      <c r="E731" s="25" t="s">
        <v>351</v>
      </c>
      <c r="F731" s="26" t="s">
        <v>1702</v>
      </c>
      <c r="G731" s="24" t="s">
        <v>357</v>
      </c>
      <c r="H731" s="11">
        <v>1430</v>
      </c>
      <c r="I731" s="11">
        <v>15</v>
      </c>
      <c r="J731" s="24">
        <v>1445</v>
      </c>
    </row>
    <row r="732" spans="1:10">
      <c r="A732" s="23">
        <v>43287</v>
      </c>
      <c r="B732" s="24" t="s">
        <v>1711</v>
      </c>
      <c r="C732" s="24" t="s">
        <v>1698</v>
      </c>
      <c r="D732" s="25" t="s">
        <v>1710</v>
      </c>
      <c r="E732" s="25" t="s">
        <v>364</v>
      </c>
      <c r="F732" s="26" t="s">
        <v>1700</v>
      </c>
      <c r="G732" s="24" t="s">
        <v>661</v>
      </c>
      <c r="H732" s="11">
        <v>1000</v>
      </c>
      <c r="I732" s="24">
        <v>15</v>
      </c>
      <c r="J732" s="24">
        <v>1015</v>
      </c>
    </row>
    <row r="733" spans="1:10">
      <c r="A733" s="23">
        <v>43282</v>
      </c>
      <c r="B733" s="24" t="s">
        <v>1712</v>
      </c>
      <c r="C733" s="24" t="s">
        <v>573</v>
      </c>
      <c r="D733" s="25" t="s">
        <v>1713</v>
      </c>
      <c r="E733" s="25" t="s">
        <v>351</v>
      </c>
      <c r="F733" s="26" t="s">
        <v>1714</v>
      </c>
      <c r="G733" s="24" t="s">
        <v>378</v>
      </c>
      <c r="H733" s="11">
        <v>1740</v>
      </c>
      <c r="I733" s="11">
        <v>15</v>
      </c>
      <c r="J733" s="24">
        <v>1755</v>
      </c>
    </row>
    <row r="734" spans="1:10">
      <c r="A734" s="23">
        <v>43300</v>
      </c>
      <c r="B734" s="24" t="s">
        <v>1715</v>
      </c>
      <c r="C734" s="24" t="s">
        <v>1716</v>
      </c>
      <c r="D734" s="25" t="s">
        <v>1713</v>
      </c>
      <c r="E734" s="25" t="s">
        <v>364</v>
      </c>
      <c r="F734" s="26" t="s">
        <v>1717</v>
      </c>
      <c r="G734" s="24" t="s">
        <v>366</v>
      </c>
      <c r="H734" s="11">
        <v>1830</v>
      </c>
      <c r="I734" s="15">
        <v>15</v>
      </c>
      <c r="J734" s="24">
        <v>1845</v>
      </c>
    </row>
    <row r="735" spans="1:10">
      <c r="A735" s="23">
        <v>43282</v>
      </c>
      <c r="B735" s="24" t="s">
        <v>1718</v>
      </c>
      <c r="C735" s="24" t="s">
        <v>573</v>
      </c>
      <c r="D735" s="25" t="s">
        <v>1719</v>
      </c>
      <c r="E735" s="25" t="s">
        <v>351</v>
      </c>
      <c r="F735" s="26" t="s">
        <v>1714</v>
      </c>
      <c r="G735" s="24" t="s">
        <v>378</v>
      </c>
      <c r="H735" s="11">
        <v>1740</v>
      </c>
      <c r="I735" s="11">
        <v>15</v>
      </c>
      <c r="J735" s="24">
        <v>1755</v>
      </c>
    </row>
    <row r="736" spans="1:10">
      <c r="A736" s="23">
        <v>43300</v>
      </c>
      <c r="B736" s="24" t="s">
        <v>1720</v>
      </c>
      <c r="C736" s="24" t="s">
        <v>1721</v>
      </c>
      <c r="D736" s="25" t="s">
        <v>1719</v>
      </c>
      <c r="E736" s="25" t="s">
        <v>1722</v>
      </c>
      <c r="F736" s="26" t="s">
        <v>1723</v>
      </c>
      <c r="G736" s="24" t="s">
        <v>469</v>
      </c>
      <c r="H736" s="11">
        <v>1760</v>
      </c>
      <c r="I736" s="15">
        <v>15</v>
      </c>
      <c r="J736" s="24">
        <v>1775</v>
      </c>
    </row>
    <row r="737" spans="1:10">
      <c r="A737" s="23">
        <v>43282</v>
      </c>
      <c r="B737" s="24" t="s">
        <v>1724</v>
      </c>
      <c r="C737" s="24" t="s">
        <v>648</v>
      </c>
      <c r="D737" s="25" t="s">
        <v>1725</v>
      </c>
      <c r="E737" s="25" t="s">
        <v>650</v>
      </c>
      <c r="F737" s="26" t="s">
        <v>1726</v>
      </c>
      <c r="G737" s="24" t="s">
        <v>347</v>
      </c>
      <c r="H737" s="11">
        <v>1460</v>
      </c>
      <c r="I737" s="11">
        <v>15</v>
      </c>
      <c r="J737" s="24">
        <v>1475</v>
      </c>
    </row>
    <row r="738" spans="1:10">
      <c r="A738" s="23">
        <v>43282</v>
      </c>
      <c r="B738" s="24" t="s">
        <v>1727</v>
      </c>
      <c r="C738" s="24" t="s">
        <v>573</v>
      </c>
      <c r="D738" s="25" t="s">
        <v>1725</v>
      </c>
      <c r="E738" s="25" t="s">
        <v>351</v>
      </c>
      <c r="F738" s="26" t="s">
        <v>1702</v>
      </c>
      <c r="G738" s="24" t="s">
        <v>357</v>
      </c>
      <c r="H738" s="11">
        <v>1430</v>
      </c>
      <c r="I738" s="11">
        <v>15</v>
      </c>
      <c r="J738" s="24">
        <v>1445</v>
      </c>
    </row>
    <row r="739" spans="1:10">
      <c r="A739" s="23">
        <v>43282</v>
      </c>
      <c r="B739" s="24" t="s">
        <v>1728</v>
      </c>
      <c r="C739" s="24" t="s">
        <v>648</v>
      </c>
      <c r="D739" s="25" t="s">
        <v>1729</v>
      </c>
      <c r="E739" s="25" t="s">
        <v>650</v>
      </c>
      <c r="F739" s="26" t="s">
        <v>1726</v>
      </c>
      <c r="G739" s="24" t="s">
        <v>347</v>
      </c>
      <c r="H739" s="11">
        <v>1460</v>
      </c>
      <c r="I739" s="11">
        <v>15</v>
      </c>
      <c r="J739" s="24">
        <v>1475</v>
      </c>
    </row>
    <row r="740" spans="1:10">
      <c r="A740" s="23">
        <v>43282</v>
      </c>
      <c r="B740" s="24" t="s">
        <v>1730</v>
      </c>
      <c r="C740" s="24" t="s">
        <v>573</v>
      </c>
      <c r="D740" s="25" t="s">
        <v>1729</v>
      </c>
      <c r="E740" s="25" t="s">
        <v>351</v>
      </c>
      <c r="F740" s="26" t="s">
        <v>1702</v>
      </c>
      <c r="G740" s="24" t="s">
        <v>357</v>
      </c>
      <c r="H740" s="11">
        <v>1430</v>
      </c>
      <c r="I740" s="11">
        <v>15</v>
      </c>
      <c r="J740" s="24">
        <v>1445</v>
      </c>
    </row>
    <row r="741" spans="1:10">
      <c r="A741" s="23">
        <v>43282</v>
      </c>
      <c r="B741" s="24" t="s">
        <v>1731</v>
      </c>
      <c r="C741" s="24" t="s">
        <v>1698</v>
      </c>
      <c r="D741" s="25" t="s">
        <v>1732</v>
      </c>
      <c r="E741" s="25" t="s">
        <v>364</v>
      </c>
      <c r="F741" s="26" t="s">
        <v>1700</v>
      </c>
      <c r="G741" s="24" t="s">
        <v>549</v>
      </c>
      <c r="H741" s="11">
        <v>1330</v>
      </c>
      <c r="I741" s="11">
        <v>15</v>
      </c>
      <c r="J741" s="24">
        <v>1345</v>
      </c>
    </row>
    <row r="742" spans="1:10">
      <c r="A742" s="23">
        <v>43282</v>
      </c>
      <c r="B742" s="24" t="s">
        <v>1733</v>
      </c>
      <c r="C742" s="24" t="s">
        <v>573</v>
      </c>
      <c r="D742" s="25" t="s">
        <v>1732</v>
      </c>
      <c r="E742" s="25" t="s">
        <v>351</v>
      </c>
      <c r="F742" s="26" t="s">
        <v>1702</v>
      </c>
      <c r="G742" s="24" t="s">
        <v>357</v>
      </c>
      <c r="H742" s="11">
        <v>1430</v>
      </c>
      <c r="I742" s="11">
        <v>15</v>
      </c>
      <c r="J742" s="24">
        <v>1445</v>
      </c>
    </row>
    <row r="743" ht="14.25" spans="1:10">
      <c r="A743" s="45"/>
      <c r="B743" s="45"/>
      <c r="C743" s="45"/>
      <c r="D743" s="45"/>
      <c r="E743" s="45"/>
      <c r="F743" s="45"/>
      <c r="G743" s="45"/>
      <c r="H743" s="45"/>
      <c r="I743" s="45"/>
      <c r="J743" s="45"/>
    </row>
    <row r="744" spans="1:10">
      <c r="A744" s="43" t="s">
        <v>13</v>
      </c>
      <c r="B744" s="44"/>
      <c r="C744" s="44"/>
      <c r="D744" s="44"/>
      <c r="E744" s="44"/>
      <c r="F744" s="44"/>
      <c r="G744" s="44"/>
      <c r="H744" s="44"/>
      <c r="I744" s="44">
        <f>SUM(I725:I743)</f>
        <v>270</v>
      </c>
      <c r="J744" s="44">
        <f>SUM(J725:J743)</f>
        <v>27140</v>
      </c>
    </row>
    <row r="746" ht="14.25" spans="1:10">
      <c r="A746" s="5" t="s">
        <v>1734</v>
      </c>
      <c r="B746" s="6"/>
      <c r="C746" s="6"/>
      <c r="D746" s="6"/>
      <c r="E746" s="6"/>
      <c r="F746" s="6"/>
      <c r="G746" s="6"/>
      <c r="H746" s="6"/>
      <c r="I746" s="6"/>
      <c r="J746" s="27"/>
    </row>
    <row r="747" spans="1:10">
      <c r="A747" s="7" t="s">
        <v>327</v>
      </c>
      <c r="B747" s="7" t="s">
        <v>328</v>
      </c>
      <c r="C747" s="8" t="s">
        <v>329</v>
      </c>
      <c r="D747" s="7" t="s">
        <v>330</v>
      </c>
      <c r="E747" s="7" t="s">
        <v>331</v>
      </c>
      <c r="F747" s="9" t="s">
        <v>332</v>
      </c>
      <c r="G747" s="8" t="s">
        <v>333</v>
      </c>
      <c r="H747" s="7" t="s">
        <v>334</v>
      </c>
      <c r="I747" s="7" t="s">
        <v>335</v>
      </c>
      <c r="J747" s="7" t="s">
        <v>336</v>
      </c>
    </row>
    <row r="748" spans="1:10">
      <c r="A748" s="23">
        <v>43264</v>
      </c>
      <c r="B748" s="24">
        <v>49141371064</v>
      </c>
      <c r="C748" s="24" t="s">
        <v>411</v>
      </c>
      <c r="D748" s="25" t="s">
        <v>1704</v>
      </c>
      <c r="E748" s="25" t="s">
        <v>351</v>
      </c>
      <c r="F748" s="46">
        <v>43265.4340277778</v>
      </c>
      <c r="G748" s="24" t="s">
        <v>469</v>
      </c>
      <c r="H748" s="11">
        <v>1880</v>
      </c>
      <c r="I748" s="24">
        <v>15</v>
      </c>
      <c r="J748" s="24">
        <f>H748+I748</f>
        <v>1895</v>
      </c>
    </row>
    <row r="749" spans="1:10">
      <c r="A749" s="23">
        <v>43265</v>
      </c>
      <c r="B749" s="31">
        <v>48837287903</v>
      </c>
      <c r="C749" s="24" t="s">
        <v>1735</v>
      </c>
      <c r="D749" s="32" t="s">
        <v>1704</v>
      </c>
      <c r="E749" s="32" t="s">
        <v>1736</v>
      </c>
      <c r="F749" s="33" t="s">
        <v>1737</v>
      </c>
      <c r="G749" s="24" t="s">
        <v>347</v>
      </c>
      <c r="H749" s="11">
        <v>2820</v>
      </c>
      <c r="I749" s="24">
        <v>15</v>
      </c>
      <c r="J749" s="24">
        <f>H749+I749</f>
        <v>2835</v>
      </c>
    </row>
    <row r="750" spans="1:10">
      <c r="A750" s="23">
        <v>43264</v>
      </c>
      <c r="B750" s="24">
        <v>49141371053</v>
      </c>
      <c r="C750" s="24" t="s">
        <v>411</v>
      </c>
      <c r="D750" s="25" t="s">
        <v>1710</v>
      </c>
      <c r="E750" s="25" t="s">
        <v>351</v>
      </c>
      <c r="F750" s="46">
        <v>43265.4340277778</v>
      </c>
      <c r="G750" s="24" t="s">
        <v>469</v>
      </c>
      <c r="H750" s="11">
        <v>1880</v>
      </c>
      <c r="I750" s="24">
        <v>15</v>
      </c>
      <c r="J750" s="24">
        <f>H750+I750</f>
        <v>1895</v>
      </c>
    </row>
    <row r="751" spans="1:10">
      <c r="A751" s="23">
        <v>43265</v>
      </c>
      <c r="B751" s="24">
        <v>48554232451</v>
      </c>
      <c r="C751" s="24" t="s">
        <v>1738</v>
      </c>
      <c r="D751" s="25" t="s">
        <v>1710</v>
      </c>
      <c r="E751" s="25" t="s">
        <v>1739</v>
      </c>
      <c r="F751" s="46">
        <v>43266.7326388889</v>
      </c>
      <c r="G751" s="24" t="s">
        <v>1126</v>
      </c>
      <c r="H751" s="11">
        <v>620</v>
      </c>
      <c r="I751" s="24">
        <v>15</v>
      </c>
      <c r="J751" s="24">
        <f>H751+I751</f>
        <v>635</v>
      </c>
    </row>
    <row r="752" spans="1:10">
      <c r="A752" s="43" t="s">
        <v>13</v>
      </c>
      <c r="B752" s="44"/>
      <c r="C752" s="44"/>
      <c r="D752" s="44"/>
      <c r="E752" s="44"/>
      <c r="F752" s="44"/>
      <c r="G752" s="44"/>
      <c r="H752" s="44"/>
      <c r="I752" s="44">
        <f>SUM(I748:I751)</f>
        <v>60</v>
      </c>
      <c r="J752" s="44">
        <f>SUM(J748:J751)</f>
        <v>7260</v>
      </c>
    </row>
  </sheetData>
  <mergeCells count="3">
    <mergeCell ref="A1:J1"/>
    <mergeCell ref="A723:J723"/>
    <mergeCell ref="A746:J74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西宁索菲特</vt:lpstr>
      <vt:lpstr>机票明细(结算)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凤儿~</cp:lastModifiedBy>
  <dcterms:created xsi:type="dcterms:W3CDTF">2017-11-13T07:43:00Z</dcterms:created>
  <cp:lastPrinted>2018-06-06T08:17:00Z</cp:lastPrinted>
  <dcterms:modified xsi:type="dcterms:W3CDTF">2018-08-17T10:18:41Z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