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0026747\Desktop\"/>
    </mc:Choice>
  </mc:AlternateContent>
  <bookViews>
    <workbookView xWindow="0" yWindow="0" windowWidth="20490" windowHeight="65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9" i="1" l="1"/>
  <c r="G22" i="1"/>
  <c r="G18" i="1"/>
  <c r="G23" i="1" l="1"/>
  <c r="E10" i="1" s="1"/>
  <c r="G16" i="1" l="1"/>
  <c r="G17" i="1"/>
  <c r="D26" i="1" l="1"/>
  <c r="E9" i="1" l="1"/>
  <c r="G26" i="1" l="1"/>
  <c r="G27" i="1" l="1"/>
  <c r="E11" i="1" s="1"/>
  <c r="D30" i="1"/>
  <c r="G30" i="1" s="1"/>
  <c r="G31" i="1" s="1"/>
  <c r="E12" i="1" s="1"/>
  <c r="E13" i="1" l="1"/>
</calcChain>
</file>

<file path=xl/sharedStrings.xml><?xml version="1.0" encoding="utf-8"?>
<sst xmlns="http://schemas.openxmlformats.org/spreadsheetml/2006/main" count="67" uniqueCount="49">
  <si>
    <t>Both in EN &amp; CN</t>
  </si>
  <si>
    <t xml:space="preserve">Quotation Date:    </t>
  </si>
  <si>
    <t>Agency Name:        Comfort International M.I.C.E.Service CO.,LTD</t>
    <phoneticPr fontId="6" type="noConversion"/>
  </si>
  <si>
    <t>Agency Address:   Rm.1510,Ruichen Int'l Center,No.13 Nongzhanguan South Rd.,Chaoyang District,Beijing.</t>
    <phoneticPr fontId="6" type="noConversion"/>
  </si>
  <si>
    <t>Item
项目</t>
  </si>
  <si>
    <t>Budget(RMB)
预算（人民币）</t>
  </si>
  <si>
    <t>Remark
备注</t>
  </si>
  <si>
    <t>Description
描述</t>
  </si>
  <si>
    <t>A</t>
  </si>
  <si>
    <t>Vat
增值税税金</t>
  </si>
  <si>
    <t>GRAND- Total共计(Business Tax included)</t>
  </si>
  <si>
    <t>DETAILS</t>
  </si>
  <si>
    <t>A.  Meeting Package
会议包价</t>
  </si>
  <si>
    <t>Venue(Plan)
计划地点</t>
  </si>
  <si>
    <t>Unit Price (RMB)
单价（人民币）</t>
  </si>
  <si>
    <t>Total Price (RMB)
总价（人民币）</t>
  </si>
  <si>
    <t>A. Meeting Package 会议包价</t>
  </si>
  <si>
    <t>No. of item
次数</t>
  </si>
  <si>
    <t>QTY
数量</t>
  </si>
  <si>
    <t>Network Transformation AFS Process Training 2019.10.14-16</t>
    <phoneticPr fontId="3" type="noConversion"/>
  </si>
  <si>
    <t>Network Transformation AFS Process Training
2019.10.25</t>
    <phoneticPr fontId="3" type="noConversion"/>
  </si>
  <si>
    <t>Network Transformation AFS Process Training
2019.10.29-31</t>
    <phoneticPr fontId="3" type="noConversion"/>
  </si>
  <si>
    <t>北京</t>
    <phoneticPr fontId="3" type="noConversion"/>
  </si>
  <si>
    <t>海口</t>
    <phoneticPr fontId="3" type="noConversion"/>
  </si>
  <si>
    <t>杭州</t>
    <phoneticPr fontId="3" type="noConversion"/>
  </si>
  <si>
    <t>Project Date:         Oct 2019</t>
    <phoneticPr fontId="3" type="noConversion"/>
  </si>
  <si>
    <t>2019.09.27</t>
    <phoneticPr fontId="6" type="noConversion"/>
  </si>
  <si>
    <t>Contact Info.:         Zhong Lan 13910193620 zhonglan@cct.cn</t>
    <phoneticPr fontId="6" type="noConversion"/>
  </si>
  <si>
    <t xml:space="preserve">Project Name:    Network Transformation AFS Process Training </t>
    <phoneticPr fontId="3" type="noConversion"/>
  </si>
  <si>
    <r>
      <t xml:space="preserve">Service Charge </t>
    </r>
    <r>
      <rPr>
        <sz val="10"/>
        <color indexed="8"/>
        <rFont val="宋体"/>
        <family val="3"/>
        <charset val="134"/>
      </rPr>
      <t>服务费</t>
    </r>
    <phoneticPr fontId="3" type="noConversion"/>
  </si>
  <si>
    <t>B . RSVP</t>
    <phoneticPr fontId="3" type="noConversion"/>
  </si>
  <si>
    <t>RSVP</t>
    <phoneticPr fontId="3" type="noConversion"/>
  </si>
  <si>
    <t>B. RSVP</t>
    <phoneticPr fontId="3" type="noConversion"/>
  </si>
  <si>
    <r>
      <t xml:space="preserve">C . Service Charge
</t>
    </r>
    <r>
      <rPr>
        <b/>
        <sz val="10"/>
        <color indexed="9"/>
        <rFont val="宋体"/>
        <family val="3"/>
        <charset val="134"/>
      </rPr>
      <t>服务费</t>
    </r>
    <phoneticPr fontId="3" type="noConversion"/>
  </si>
  <si>
    <r>
      <t xml:space="preserve">C Service Charge </t>
    </r>
    <r>
      <rPr>
        <b/>
        <sz val="10"/>
        <color indexed="8"/>
        <rFont val="宋体"/>
        <family val="3"/>
        <charset val="134"/>
      </rPr>
      <t>服务费</t>
    </r>
    <phoneticPr fontId="3" type="noConversion"/>
  </si>
  <si>
    <r>
      <t xml:space="preserve">D. Vat
</t>
    </r>
    <r>
      <rPr>
        <b/>
        <sz val="10"/>
        <color indexed="9"/>
        <rFont val="宋体"/>
        <family val="3"/>
        <charset val="134"/>
      </rPr>
      <t>增值税税金</t>
    </r>
    <phoneticPr fontId="3" type="noConversion"/>
  </si>
  <si>
    <r>
      <t xml:space="preserve">D.  Vat
</t>
    </r>
    <r>
      <rPr>
        <b/>
        <sz val="10"/>
        <color indexed="8"/>
        <rFont val="宋体"/>
        <family val="3"/>
        <charset val="134"/>
      </rPr>
      <t>增值税税金</t>
    </r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</si>
  <si>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</si>
  <si>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</si>
  <si>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</si>
  <si>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r>
      <t xml:space="preserve">RSVP
</t>
    </r>
    <r>
      <rPr>
        <b/>
        <sz val="10"/>
        <color indexed="8"/>
        <rFont val="宋体"/>
        <family val="3"/>
        <charset val="134"/>
      </rPr>
      <t>报名统计</t>
    </r>
    <phoneticPr fontId="3" type="noConversion"/>
  </si>
  <si>
    <r>
      <t xml:space="preserve">Meeting Package
</t>
    </r>
    <r>
      <rPr>
        <b/>
        <sz val="10"/>
        <color indexed="8"/>
        <rFont val="宋体"/>
        <family val="3"/>
        <charset val="134"/>
      </rPr>
      <t>会议包价</t>
    </r>
    <phoneticPr fontId="3" type="noConversion"/>
  </si>
  <si>
    <r>
      <t xml:space="preserve">Service Charge 
</t>
    </r>
    <r>
      <rPr>
        <b/>
        <sz val="10"/>
        <color indexed="8"/>
        <rFont val="宋体"/>
        <family val="3"/>
        <charset val="134"/>
      </rPr>
      <t>服务费</t>
    </r>
    <phoneticPr fontId="3" type="noConversion"/>
  </si>
  <si>
    <r>
      <t xml:space="preserve">Vat
</t>
    </r>
    <r>
      <rPr>
        <b/>
        <sz val="10"/>
        <color indexed="8"/>
        <rFont val="宋体"/>
        <family val="3"/>
        <charset val="134"/>
      </rPr>
      <t>增值税税金</t>
    </r>
    <phoneticPr fontId="3" type="noConversion"/>
  </si>
  <si>
    <t>Training in dealership 3 days,200RMB  per day will be paid for dealership (Meeting room , tea break, lunch etc.)</t>
  </si>
  <si>
    <t>Training in dealership 1 day,200RMB  per day will be paid for dealership (Meeting room , tea break, lunch etc.)</t>
  </si>
  <si>
    <t>No. of days
场次</t>
  </si>
  <si>
    <t>No. of item
场次</t>
  </si>
  <si>
    <t>QTY
每场人数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</si>
</sst>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.00_);[Red]\(0.00\)"/>
    <numFmt numFmtId="166" formatCode="&quot;￥&quot;#,##0.00_);[Red]\(&quot;￥&quot;#,##0.00\)"/>
    <numFmt numFmtId="167" formatCode="0_);[Red]\(0\)"/>
  </numFmts>
  <fonts count="17">
    <font>
      <sz val="11"/>
      <color theme="1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sz val="9"/>
      <name val="Calibri"/>
      <family val="2"/>
      <charset val="134"/>
      <scheme val="minor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Calibri"/>
      <family val="3"/>
      <charset val="134"/>
      <scheme val="minor"/>
    </font>
    <font>
      <sz val="10"/>
      <name val="Arial"/>
      <family val="2"/>
    </font>
    <font>
      <b/>
      <sz val="10"/>
      <color indexed="9"/>
      <name val="BMW Group Condensed"/>
      <family val="2"/>
    </font>
    <font>
      <b/>
      <sz val="10"/>
      <color indexed="8"/>
      <name val="BMW Group Condensed"/>
      <family val="2"/>
    </font>
    <font>
      <sz val="12"/>
      <name val="宋体"/>
      <family val="3"/>
      <charset val="134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9"/>
      <name val="BMW Group Condensed"/>
      <family val="2"/>
    </font>
    <font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164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0" fillId="0" borderId="0" xfId="0" applyAlignment="1"/>
    <xf numFmtId="0" fontId="5" fillId="0" borderId="7" xfId="2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2" borderId="7" xfId="2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40" fontId="9" fillId="0" borderId="9" xfId="4" applyNumberFormat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40" fontId="9" fillId="5" borderId="9" xfId="3" applyNumberFormat="1" applyFont="1" applyFill="1" applyBorder="1" applyAlignment="1">
      <alignment vertical="center" wrapText="1"/>
    </xf>
    <xf numFmtId="166" fontId="9" fillId="5" borderId="9" xfId="3" applyNumberFormat="1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7" fontId="11" fillId="2" borderId="11" xfId="0" applyNumberFormat="1" applyFont="1" applyFill="1" applyBorder="1" applyAlignment="1">
      <alignment horizontal="center" vertical="center"/>
    </xf>
    <xf numFmtId="40" fontId="8" fillId="3" borderId="9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vertical="center" wrapText="1"/>
    </xf>
    <xf numFmtId="0" fontId="11" fillId="6" borderId="9" xfId="3" applyFont="1" applyFill="1" applyBorder="1" applyAlignment="1">
      <alignment horizontal="left" vertical="center" wrapText="1"/>
    </xf>
    <xf numFmtId="40" fontId="11" fillId="6" borderId="9" xfId="4" applyNumberFormat="1" applyFont="1" applyFill="1" applyBorder="1" applyAlignment="1">
      <alignment vertical="center" wrapText="1"/>
    </xf>
    <xf numFmtId="0" fontId="11" fillId="6" borderId="9" xfId="3" applyFont="1" applyFill="1" applyBorder="1" applyAlignment="1">
      <alignment horizontal="center" vertical="center" wrapText="1"/>
    </xf>
    <xf numFmtId="40" fontId="11" fillId="6" borderId="9" xfId="3" applyNumberFormat="1" applyFont="1" applyFill="1" applyBorder="1" applyAlignment="1">
      <alignment horizontal="right" vertical="center" wrapText="1"/>
    </xf>
    <xf numFmtId="0" fontId="11" fillId="6" borderId="9" xfId="1" applyFont="1" applyFill="1" applyBorder="1" applyAlignment="1">
      <alignment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1" fillId="6" borderId="15" xfId="3" applyFont="1" applyFill="1" applyBorder="1" applyAlignment="1">
      <alignment horizontal="center" vertical="center" wrapText="1"/>
    </xf>
    <xf numFmtId="40" fontId="9" fillId="5" borderId="9" xfId="3" applyNumberFormat="1" applyFont="1" applyFill="1" applyBorder="1" applyAlignment="1">
      <alignment horizontal="right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left" vertical="center" wrapText="1"/>
    </xf>
    <xf numFmtId="40" fontId="11" fillId="0" borderId="9" xfId="3" applyNumberFormat="1" applyFont="1" applyFill="1" applyBorder="1" applyAlignment="1">
      <alignment horizontal="right" vertical="center" wrapText="1"/>
    </xf>
    <xf numFmtId="9" fontId="11" fillId="0" borderId="9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14" fillId="6" borderId="9" xfId="3" applyFont="1" applyFill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/>
    </xf>
    <xf numFmtId="40" fontId="11" fillId="2" borderId="9" xfId="4" applyNumberFormat="1" applyFont="1" applyFill="1" applyBorder="1" applyAlignment="1">
      <alignment horizontal="righ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40" fontId="11" fillId="2" borderId="10" xfId="4" applyNumberFormat="1" applyFont="1" applyFill="1" applyBorder="1" applyAlignment="1">
      <alignment horizontal="right" vertical="center" wrapText="1"/>
    </xf>
    <xf numFmtId="40" fontId="11" fillId="2" borderId="12" xfId="4" applyNumberFormat="1" applyFont="1" applyFill="1" applyBorder="1" applyAlignment="1">
      <alignment horizontal="right" vertical="center" wrapText="1"/>
    </xf>
    <xf numFmtId="0" fontId="9" fillId="4" borderId="9" xfId="1" applyFont="1" applyFill="1" applyBorder="1" applyAlignment="1">
      <alignment vertical="center" wrapText="1"/>
    </xf>
    <xf numFmtId="0" fontId="9" fillId="4" borderId="9" xfId="1" applyFont="1" applyFill="1" applyBorder="1" applyAlignment="1">
      <alignment vertical="center"/>
    </xf>
    <xf numFmtId="0" fontId="4" fillId="2" borderId="10" xfId="1" applyFont="1" applyFill="1" applyBorder="1">
      <alignment vertical="center"/>
    </xf>
    <xf numFmtId="0" fontId="4" fillId="0" borderId="11" xfId="0" applyFont="1" applyBorder="1" applyAlignment="1">
      <alignment vertical="center"/>
    </xf>
    <xf numFmtId="0" fontId="9" fillId="0" borderId="11" xfId="3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/>
    </xf>
    <xf numFmtId="40" fontId="9" fillId="5" borderId="9" xfId="5" applyNumberFormat="1" applyFont="1" applyFill="1" applyBorder="1" applyAlignment="1">
      <alignment horizontal="right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0" borderId="13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9" fillId="0" borderId="16" xfId="3" applyFont="1" applyFill="1" applyBorder="1" applyAlignment="1">
      <alignment horizontal="center" vertical="center" wrapText="1"/>
    </xf>
  </cellXfs>
  <cellStyles count="6">
    <cellStyle name="Normal" xfId="0" builtinId="0"/>
    <cellStyle name="Normal_Sheet1" xfId="3"/>
    <cellStyle name="千位分隔 2 2" xfId="5"/>
    <cellStyle name="常规 14" xfId="1"/>
    <cellStyle name="常规 3 3" xfId="2"/>
    <cellStyle name="常规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1131094</xdr:colOff>
      <xdr:row>1</xdr:row>
      <xdr:rowOff>38643</xdr:rowOff>
    </xdr:from>
    <xdr:to>
      <xdr:col>8</xdr:col>
      <xdr:colOff>4761</xdr:colOff>
      <xdr:row>2</xdr:row>
      <xdr:rowOff>381000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0813" y="443456"/>
          <a:ext cx="2488405" cy="73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0" zoomScaleNormal="80" workbookViewId="0">
      <selection activeCell="J12" sqref="J12"/>
    </sheetView>
  </sheetViews>
  <sheetFormatPr defaultColWidth="9" defaultRowHeight="14.25"/>
  <cols>
    <col min="1" max="1" width="16.85546875" style="1" customWidth="1"/>
    <col min="2" max="2" width="38.28515625" style="1" customWidth="1"/>
    <col min="3" max="3" width="11.42578125" style="1" customWidth="1"/>
    <col min="4" max="4" width="16.7109375" style="1" customWidth="1"/>
    <col min="5" max="5" width="10.5703125" style="1" customWidth="1"/>
    <col min="6" max="6" width="10" style="1" customWidth="1"/>
    <col min="7" max="7" width="16.42578125" style="1" customWidth="1"/>
    <col min="8" max="8" width="49" style="1" customWidth="1"/>
    <col min="9" max="9" width="30" style="1" customWidth="1"/>
    <col min="10" max="16384" width="9" style="1"/>
  </cols>
  <sheetData>
    <row r="1" spans="1:9" ht="31.5" customHeight="1" thickBot="1">
      <c r="A1" s="48" t="s">
        <v>0</v>
      </c>
      <c r="B1" s="49"/>
      <c r="C1" s="49"/>
      <c r="D1" s="49"/>
      <c r="E1" s="49"/>
      <c r="F1" s="49"/>
      <c r="G1" s="49"/>
      <c r="H1" s="50"/>
    </row>
    <row r="2" spans="1:9" ht="30.75" customHeight="1">
      <c r="A2" s="2" t="s">
        <v>28</v>
      </c>
      <c r="B2" s="3"/>
      <c r="C2" s="3"/>
      <c r="D2" s="4"/>
      <c r="E2" s="5"/>
      <c r="F2" s="5"/>
      <c r="G2" s="3"/>
      <c r="H2" s="6"/>
      <c r="I2" s="7"/>
    </row>
    <row r="3" spans="1:9" ht="30.75" customHeight="1">
      <c r="A3" s="8" t="s">
        <v>25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1</v>
      </c>
      <c r="B4" s="14" t="s">
        <v>26</v>
      </c>
      <c r="C4" s="9"/>
      <c r="D4" s="10"/>
      <c r="E4" s="11"/>
      <c r="F4" s="11"/>
      <c r="G4" s="9"/>
      <c r="H4" s="15"/>
    </row>
    <row r="5" spans="1:9" ht="30.75" customHeight="1">
      <c r="A5" s="51" t="s">
        <v>2</v>
      </c>
      <c r="B5" s="52"/>
      <c r="C5" s="52"/>
      <c r="D5" s="52"/>
      <c r="E5" s="52"/>
      <c r="F5" s="52"/>
      <c r="G5" s="16"/>
      <c r="H5" s="17"/>
    </row>
    <row r="6" spans="1:9" ht="30.75" customHeight="1">
      <c r="A6" s="51" t="s">
        <v>3</v>
      </c>
      <c r="B6" s="52"/>
      <c r="C6" s="52"/>
      <c r="D6" s="52"/>
      <c r="E6" s="52"/>
      <c r="F6" s="52"/>
      <c r="G6" s="52"/>
      <c r="H6" s="53"/>
    </row>
    <row r="7" spans="1:9" ht="30.75" customHeight="1">
      <c r="A7" s="51" t="s">
        <v>27</v>
      </c>
      <c r="B7" s="52"/>
      <c r="C7" s="52"/>
      <c r="D7" s="52"/>
      <c r="E7" s="52"/>
      <c r="F7" s="52"/>
      <c r="G7" s="52"/>
      <c r="H7" s="53"/>
    </row>
    <row r="8" spans="1:9" ht="33.75" customHeight="1">
      <c r="A8" s="18"/>
      <c r="B8" s="47" t="s">
        <v>4</v>
      </c>
      <c r="C8" s="47"/>
      <c r="D8" s="47"/>
      <c r="E8" s="47" t="s">
        <v>5</v>
      </c>
      <c r="F8" s="47"/>
      <c r="G8" s="18" t="s">
        <v>6</v>
      </c>
      <c r="H8" s="18" t="s">
        <v>7</v>
      </c>
    </row>
    <row r="9" spans="1:9" ht="31.5" customHeight="1">
      <c r="A9" s="19" t="s">
        <v>8</v>
      </c>
      <c r="B9" s="54" t="s">
        <v>41</v>
      </c>
      <c r="C9" s="54"/>
      <c r="D9" s="55"/>
      <c r="E9" s="56">
        <f>G19</f>
        <v>42000</v>
      </c>
      <c r="F9" s="56"/>
      <c r="G9" s="20"/>
      <c r="H9" s="21"/>
    </row>
    <row r="10" spans="1:9" ht="31.5" customHeight="1">
      <c r="A10" s="19" t="s">
        <v>37</v>
      </c>
      <c r="B10" s="54" t="s">
        <v>40</v>
      </c>
      <c r="C10" s="54"/>
      <c r="D10" s="55"/>
      <c r="E10" s="56">
        <f>G23</f>
        <v>2520</v>
      </c>
      <c r="F10" s="56"/>
      <c r="G10" s="20"/>
      <c r="H10" s="21"/>
    </row>
    <row r="11" spans="1:9" ht="31.5" customHeight="1">
      <c r="A11" s="19" t="s">
        <v>38</v>
      </c>
      <c r="B11" s="54" t="s">
        <v>42</v>
      </c>
      <c r="C11" s="54"/>
      <c r="D11" s="55"/>
      <c r="E11" s="56">
        <f>G27</f>
        <v>4452</v>
      </c>
      <c r="F11" s="56"/>
      <c r="G11" s="20"/>
      <c r="H11" s="21"/>
    </row>
    <row r="12" spans="1:9" ht="31.5" customHeight="1">
      <c r="A12" s="19" t="s">
        <v>39</v>
      </c>
      <c r="B12" s="57" t="s">
        <v>43</v>
      </c>
      <c r="C12" s="58"/>
      <c r="D12" s="59"/>
      <c r="E12" s="60">
        <f>G31</f>
        <v>2938.3199999999997</v>
      </c>
      <c r="F12" s="61"/>
      <c r="G12" s="20"/>
      <c r="H12" s="21"/>
    </row>
    <row r="13" spans="1:9">
      <c r="A13" s="67" t="s">
        <v>10</v>
      </c>
      <c r="B13" s="68"/>
      <c r="C13" s="68"/>
      <c r="D13" s="68"/>
      <c r="E13" s="69">
        <f>SUM(E9:F12)</f>
        <v>51910.32</v>
      </c>
      <c r="F13" s="69"/>
      <c r="G13" s="22"/>
      <c r="H13" s="23"/>
    </row>
    <row r="14" spans="1:9" ht="19.5">
      <c r="A14" s="24" t="s">
        <v>11</v>
      </c>
      <c r="B14" s="25"/>
      <c r="C14" s="25"/>
      <c r="D14" s="26"/>
      <c r="E14" s="25"/>
      <c r="F14" s="27"/>
      <c r="G14" s="28"/>
      <c r="H14" s="29"/>
    </row>
    <row r="15" spans="1:9" ht="38.25">
      <c r="A15" s="18" t="s">
        <v>12</v>
      </c>
      <c r="B15" s="18" t="s">
        <v>4</v>
      </c>
      <c r="C15" s="18" t="s">
        <v>13</v>
      </c>
      <c r="D15" s="30" t="s">
        <v>14</v>
      </c>
      <c r="E15" s="31" t="s">
        <v>46</v>
      </c>
      <c r="F15" s="31" t="s">
        <v>48</v>
      </c>
      <c r="G15" s="30" t="s">
        <v>15</v>
      </c>
      <c r="H15" s="18" t="s">
        <v>7</v>
      </c>
    </row>
    <row r="16" spans="1:9" ht="32.25" customHeight="1">
      <c r="A16" s="37">
        <v>1</v>
      </c>
      <c r="B16" s="32" t="s">
        <v>19</v>
      </c>
      <c r="C16" s="46" t="s">
        <v>22</v>
      </c>
      <c r="D16" s="33">
        <v>200</v>
      </c>
      <c r="E16" s="34">
        <v>3</v>
      </c>
      <c r="F16" s="38">
        <v>30</v>
      </c>
      <c r="G16" s="35">
        <f>D16*E16*F16</f>
        <v>18000</v>
      </c>
      <c r="H16" s="36" t="s">
        <v>44</v>
      </c>
    </row>
    <row r="17" spans="1:8" ht="30" customHeight="1">
      <c r="A17" s="37">
        <v>2</v>
      </c>
      <c r="B17" s="32" t="s">
        <v>20</v>
      </c>
      <c r="C17" s="46" t="s">
        <v>23</v>
      </c>
      <c r="D17" s="33">
        <v>200</v>
      </c>
      <c r="E17" s="34">
        <v>1</v>
      </c>
      <c r="F17" s="38">
        <v>30</v>
      </c>
      <c r="G17" s="35">
        <f t="shared" ref="G17:G18" si="0">D17*E17*F17</f>
        <v>6000</v>
      </c>
      <c r="H17" s="36" t="s">
        <v>45</v>
      </c>
    </row>
    <row r="18" spans="1:8" ht="31.5" customHeight="1">
      <c r="A18" s="37">
        <v>3</v>
      </c>
      <c r="B18" s="32" t="s">
        <v>21</v>
      </c>
      <c r="C18" s="46" t="s">
        <v>24</v>
      </c>
      <c r="D18" s="33">
        <v>200</v>
      </c>
      <c r="E18" s="34">
        <v>3</v>
      </c>
      <c r="F18" s="38">
        <v>30</v>
      </c>
      <c r="G18" s="35">
        <f>D18*E18*F18</f>
        <v>18000</v>
      </c>
      <c r="H18" s="36" t="s">
        <v>44</v>
      </c>
    </row>
    <row r="19" spans="1:8">
      <c r="A19" s="63" t="s">
        <v>16</v>
      </c>
      <c r="B19" s="63"/>
      <c r="C19" s="63"/>
      <c r="D19" s="63"/>
      <c r="E19" s="63"/>
      <c r="F19" s="63"/>
      <c r="G19" s="39">
        <f>SUM(G16:G18)</f>
        <v>42000</v>
      </c>
      <c r="H19" s="39"/>
    </row>
    <row r="20" spans="1:8">
      <c r="A20" s="64"/>
      <c r="B20" s="65"/>
      <c r="C20" s="65"/>
      <c r="D20" s="65"/>
      <c r="E20" s="66"/>
      <c r="F20" s="66"/>
      <c r="G20" s="66"/>
      <c r="H20" s="66"/>
    </row>
    <row r="21" spans="1:8" ht="25.5">
      <c r="A21" s="45" t="s">
        <v>30</v>
      </c>
      <c r="B21" s="45" t="s">
        <v>4</v>
      </c>
      <c r="C21" s="45"/>
      <c r="D21" s="30" t="s">
        <v>14</v>
      </c>
      <c r="E21" s="31" t="s">
        <v>47</v>
      </c>
      <c r="F21" s="31" t="s">
        <v>48</v>
      </c>
      <c r="G21" s="30" t="s">
        <v>15</v>
      </c>
      <c r="H21" s="45" t="s">
        <v>7</v>
      </c>
    </row>
    <row r="22" spans="1:8">
      <c r="A22" s="40">
        <v>1</v>
      </c>
      <c r="B22" s="41" t="s">
        <v>31</v>
      </c>
      <c r="C22" s="41"/>
      <c r="D22" s="33">
        <v>12</v>
      </c>
      <c r="E22" s="34">
        <v>7</v>
      </c>
      <c r="F22" s="38">
        <v>30</v>
      </c>
      <c r="G22" s="35">
        <f>D22*E22*F22</f>
        <v>2520</v>
      </c>
      <c r="H22" s="44"/>
    </row>
    <row r="23" spans="1:8">
      <c r="A23" s="62" t="s">
        <v>32</v>
      </c>
      <c r="B23" s="63"/>
      <c r="C23" s="63"/>
      <c r="D23" s="63"/>
      <c r="E23" s="63"/>
      <c r="F23" s="63"/>
      <c r="G23" s="39">
        <f>G22</f>
        <v>2520</v>
      </c>
      <c r="H23" s="39"/>
    </row>
    <row r="24" spans="1:8">
      <c r="A24" s="70"/>
      <c r="B24" s="71"/>
      <c r="C24" s="71"/>
      <c r="D24" s="71"/>
      <c r="E24" s="71"/>
      <c r="F24" s="71"/>
      <c r="G24" s="71"/>
      <c r="H24" s="71"/>
    </row>
    <row r="25" spans="1:8" ht="25.5">
      <c r="A25" s="18" t="s">
        <v>33</v>
      </c>
      <c r="B25" s="18" t="s">
        <v>4</v>
      </c>
      <c r="C25" s="18"/>
      <c r="D25" s="30" t="s">
        <v>14</v>
      </c>
      <c r="E25" s="31" t="s">
        <v>17</v>
      </c>
      <c r="F25" s="31" t="s">
        <v>18</v>
      </c>
      <c r="G25" s="30" t="s">
        <v>15</v>
      </c>
      <c r="H25" s="18" t="s">
        <v>7</v>
      </c>
    </row>
    <row r="26" spans="1:8">
      <c r="A26" s="40">
        <v>1</v>
      </c>
      <c r="B26" s="41" t="s">
        <v>29</v>
      </c>
      <c r="C26" s="41"/>
      <c r="D26" s="42">
        <f>G19+G23</f>
        <v>44520</v>
      </c>
      <c r="E26" s="40">
        <v>1</v>
      </c>
      <c r="F26" s="43">
        <v>0.1</v>
      </c>
      <c r="G26" s="42">
        <f>D26*E26*F26</f>
        <v>4452</v>
      </c>
      <c r="H26" s="44"/>
    </row>
    <row r="27" spans="1:8">
      <c r="A27" s="62" t="s">
        <v>34</v>
      </c>
      <c r="B27" s="63"/>
      <c r="C27" s="63"/>
      <c r="D27" s="63"/>
      <c r="E27" s="63"/>
      <c r="F27" s="63"/>
      <c r="G27" s="39">
        <f>G26</f>
        <v>4452</v>
      </c>
      <c r="H27" s="39"/>
    </row>
    <row r="28" spans="1:8">
      <c r="A28" s="72"/>
      <c r="B28" s="73"/>
      <c r="C28" s="73"/>
      <c r="D28" s="73"/>
      <c r="E28" s="73"/>
      <c r="F28" s="73"/>
      <c r="G28" s="73"/>
      <c r="H28" s="74"/>
    </row>
    <row r="29" spans="1:8" ht="25.5">
      <c r="A29" s="18" t="s">
        <v>35</v>
      </c>
      <c r="B29" s="18" t="s">
        <v>4</v>
      </c>
      <c r="C29" s="18"/>
      <c r="D29" s="30" t="s">
        <v>14</v>
      </c>
      <c r="E29" s="31" t="s">
        <v>17</v>
      </c>
      <c r="F29" s="31" t="s">
        <v>18</v>
      </c>
      <c r="G29" s="30" t="s">
        <v>15</v>
      </c>
      <c r="H29" s="18" t="s">
        <v>7</v>
      </c>
    </row>
    <row r="30" spans="1:8" ht="25.5">
      <c r="A30" s="40">
        <v>1</v>
      </c>
      <c r="B30" s="41" t="s">
        <v>9</v>
      </c>
      <c r="C30" s="41"/>
      <c r="D30" s="42">
        <f>(D26+G26)</f>
        <v>48972</v>
      </c>
      <c r="E30" s="40">
        <v>1</v>
      </c>
      <c r="F30" s="43">
        <v>0.06</v>
      </c>
      <c r="G30" s="42">
        <f>D30*E30*F30</f>
        <v>2938.3199999999997</v>
      </c>
      <c r="H30" s="41"/>
    </row>
    <row r="31" spans="1:8">
      <c r="A31" s="62" t="s">
        <v>36</v>
      </c>
      <c r="B31" s="63"/>
      <c r="C31" s="63"/>
      <c r="D31" s="63"/>
      <c r="E31" s="63"/>
      <c r="F31" s="63"/>
      <c r="G31" s="39">
        <f>G30</f>
        <v>2938.3199999999997</v>
      </c>
      <c r="H31" s="39"/>
    </row>
  </sheetData>
  <mergeCells count="23">
    <mergeCell ref="A31:F31"/>
    <mergeCell ref="A19:F19"/>
    <mergeCell ref="A20:H20"/>
    <mergeCell ref="A23:F23"/>
    <mergeCell ref="B10:D10"/>
    <mergeCell ref="E10:F10"/>
    <mergeCell ref="A13:D13"/>
    <mergeCell ref="E13:F13"/>
    <mergeCell ref="A24:H24"/>
    <mergeCell ref="A27:F27"/>
    <mergeCell ref="A28:H28"/>
    <mergeCell ref="B9:D9"/>
    <mergeCell ref="E9:F9"/>
    <mergeCell ref="B11:D11"/>
    <mergeCell ref="E11:F11"/>
    <mergeCell ref="B12:D12"/>
    <mergeCell ref="E12:F12"/>
    <mergeCell ref="B8:D8"/>
    <mergeCell ref="E8:F8"/>
    <mergeCell ref="A1:H1"/>
    <mergeCell ref="A5:F5"/>
    <mergeCell ref="A6:H6"/>
    <mergeCell ref="A7:H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Lin Fei, BBS-H-2</cp:lastModifiedBy>
  <dcterms:created xsi:type="dcterms:W3CDTF">2019-04-19T06:28:26Z</dcterms:created>
  <dcterms:modified xsi:type="dcterms:W3CDTF">2019-09-27T06:08:56Z</dcterms:modified>
</cp:coreProperties>
</file>