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<sst xmlns="http://schemas.openxmlformats.org/spreadsheetml/2006/main" count="89">
  <si>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</si>
  <si>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 xml:space="preserve">团号HMEA-
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</si>
  <si>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</si>
  <si>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</si>
  <si>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</si>
  <si>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</si>
  <si>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</si>
  <si>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</si>
  <si>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</si>
  <si>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</si>
  <si>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</si>
  <si>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</si>
  <si>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</si>
  <si>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</si>
  <si>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</si>
  <si>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</si>
  <si>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</si>
  <si>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</si>
  <si>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</si>
  <si>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</si>
  <si>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</si>
  <si>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</si>
  <si>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</si>
  <si>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</si>
  <si>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</si>
  <si>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</si>
  <si>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</si>
  <si>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</si>
  <si>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</si>
  <si>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</si>
  <si>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</si>
  <si>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</si>
  <si>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</si>
  <si>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</si>
  <si>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</si>
  <si>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</si>
  <si>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</si>
  <si>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</si>
  <si>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</si>
  <si>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</si>
  <si>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</si>
  <si>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</si>
  <si>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</si>
  <si>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</si>
  <si>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</si>
  <si>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</si>
  <si>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</si>
  <si>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</si>
  <si>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</si>
  <si>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</si>
  <si>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</si>
  <si>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</si>
  <si>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</si>
  <si>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</si>
  <si>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</si>
  <si>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杜浩楠</t>
  </si>
  <si>
    <t>职位:</t>
  </si>
  <si>
    <t>实习生</t>
  </si>
  <si>
    <t>发生地:</t>
  </si>
  <si>
    <t>北京</t>
  </si>
  <si>
    <t>部门:</t>
  </si>
  <si>
    <t>业务6组</t>
  </si>
  <si>
    <t>发生日期:</t>
  </si>
  <si>
    <t>2020.12.15-12.17</t>
  </si>
  <si>
    <t>报销日期:</t>
  </si>
  <si>
    <t>12.18.</t>
  </si>
  <si>
    <t>团号:</t>
  </si>
  <si>
    <t>HMEA-210115-SHX200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</si>
  <si>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</si>
  <si>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</si>
  <si>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</si>
  <si>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</si>
  <si>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</si>
  <si>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</si>
  <si>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</si>
  <si>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</si>
  <si>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</si>
  <si>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大兴机场线</t>
  </si>
  <si>
    <t>餐费</t>
  </si>
  <si>
    <t>杜浩楠尹宇梦杨宗霖餐费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</si>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</sst>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1" formatCode="_ * #,##0_ ;_ * \-#,##0_ ;_ * &quot;-&quot;_ ;_ @_ "/>
    <numFmt numFmtId="177" formatCode="#,##0.00;[Red]#,##0.00"/>
    <numFmt numFmtId="178" formatCode="#,##0.00_ 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180" formatCode="0.00_);[Red]\(0.00\)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2" borderId="18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21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8" workbookViewId="0">
      <selection activeCell="I22" sqref="I2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82" t="s">
        <v>1</v>
      </c>
      <c r="I4" s="86"/>
      <c r="J4" s="86" t="s">
        <v>2</v>
      </c>
    </row>
    <row r="5" customHeight="1" spans="8:10">
      <c r="H5" s="83"/>
      <c r="I5" s="83"/>
      <c r="J5" s="83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84" t="s">
        <v>6</v>
      </c>
      <c r="G6" s="84"/>
      <c r="H6" s="84"/>
      <c r="I6" s="84"/>
      <c r="J6" s="56" t="s">
        <v>7</v>
      </c>
    </row>
    <row r="7" customHeight="1" spans="1:10">
      <c r="A7" s="55"/>
      <c r="B7" s="56"/>
      <c r="C7" s="58" t="s">
        <v>8</v>
      </c>
      <c r="D7" s="59" t="s">
        <v>9</v>
      </c>
      <c r="E7" s="57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56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7"/>
      <c r="J8" s="88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7"/>
      <c r="J9" s="89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7"/>
      <c r="J10" s="89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7"/>
      <c r="J11" s="89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7"/>
      <c r="J12" s="89"/>
    </row>
    <row r="13" s="52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90"/>
      <c r="J13" s="91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7"/>
      <c r="J14" s="88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7"/>
      <c r="J15" s="89"/>
    </row>
    <row r="16" s="52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90"/>
      <c r="J16" s="91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 t="shared" si="2"/>
        <v>0</v>
      </c>
      <c r="F17" s="62">
        <v>0</v>
      </c>
      <c r="G17" s="62">
        <v>0</v>
      </c>
      <c r="H17" s="62">
        <f t="shared" si="0"/>
        <v>0</v>
      </c>
      <c r="I17" s="87"/>
      <c r="J17" s="92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7"/>
      <c r="J18" s="93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7"/>
      <c r="J19" s="93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7"/>
      <c r="J20" s="93"/>
    </row>
    <row r="21" s="52" customFormat="1" customHeight="1" spans="1:10">
      <c r="A21" s="64"/>
      <c r="B21" s="65" t="s">
        <v>23</v>
      </c>
      <c r="C21" s="66">
        <f>SUM(C17)</f>
        <v>0</v>
      </c>
      <c r="D21" s="66">
        <f t="shared" ref="D21:E21" si="4">SUM(D17)</f>
        <v>0</v>
      </c>
      <c r="E21" s="66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90"/>
      <c r="J21" s="94"/>
    </row>
    <row r="22" customHeight="1" spans="1:10">
      <c r="A22" s="60">
        <v>4</v>
      </c>
      <c r="B22" s="61" t="s">
        <v>24</v>
      </c>
      <c r="C22" s="62">
        <v>0</v>
      </c>
      <c r="D22" s="63"/>
      <c r="E22" s="62">
        <f t="shared" si="2"/>
        <v>0</v>
      </c>
      <c r="F22" s="62">
        <v>0</v>
      </c>
      <c r="G22" s="62">
        <v>0</v>
      </c>
      <c r="H22" s="62">
        <f t="shared" si="0"/>
        <v>0</v>
      </c>
      <c r="I22" s="87"/>
      <c r="J22" s="92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7"/>
      <c r="J23" s="93"/>
    </row>
    <row r="24" s="52" customFormat="1" customHeight="1" spans="1:10">
      <c r="A24" s="64"/>
      <c r="B24" s="65" t="s">
        <v>26</v>
      </c>
      <c r="C24" s="66">
        <f>SUM(C22)</f>
        <v>0</v>
      </c>
      <c r="D24" s="66">
        <f t="shared" ref="D24:E24" si="6">SUM(D22)</f>
        <v>0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90"/>
      <c r="J24" s="94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87"/>
      <c r="J25" s="88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7"/>
      <c r="J26" s="89"/>
    </row>
    <row r="27" s="52" customFormat="1" customHeight="1" spans="1:10">
      <c r="A27" s="64"/>
      <c r="B27" s="65" t="s">
        <v>29</v>
      </c>
      <c r="C27" s="66">
        <f>SUM(C25)</f>
        <v>0</v>
      </c>
      <c r="D27" s="66">
        <f t="shared" ref="D27:E27" si="9">SUM(D25)</f>
        <v>0</v>
      </c>
      <c r="E27" s="66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90"/>
      <c r="J27" s="91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 t="shared" si="2"/>
        <v>0</v>
      </c>
      <c r="F28" s="62">
        <v>0</v>
      </c>
      <c r="G28" s="62">
        <v>0</v>
      </c>
      <c r="H28" s="62">
        <f t="shared" si="0"/>
        <v>0</v>
      </c>
      <c r="I28" s="87"/>
      <c r="J28" s="88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7"/>
      <c r="J29" s="93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7"/>
      <c r="J30" s="93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7"/>
      <c r="J31" s="93"/>
    </row>
    <row r="32" s="52" customFormat="1" customHeight="1" spans="1:10">
      <c r="A32" s="64"/>
      <c r="B32" s="65" t="s">
        <v>32</v>
      </c>
      <c r="C32" s="66">
        <f>SUM(C28)</f>
        <v>0</v>
      </c>
      <c r="D32" s="66">
        <f t="shared" ref="D32:E32" si="11">SUM(D28)</f>
        <v>0</v>
      </c>
      <c r="E32" s="66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90"/>
      <c r="J32" s="94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 t="shared" si="2"/>
        <v>0</v>
      </c>
      <c r="F33" s="62">
        <v>0</v>
      </c>
      <c r="G33" s="62">
        <v>0</v>
      </c>
      <c r="H33" s="62">
        <f t="shared" si="0"/>
        <v>0</v>
      </c>
      <c r="I33" s="87"/>
      <c r="J33" s="95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7"/>
      <c r="J34" s="96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7"/>
      <c r="J35" s="96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7"/>
      <c r="J36" s="96"/>
    </row>
    <row r="37" s="52" customFormat="1" customHeight="1" spans="1:10">
      <c r="A37" s="64"/>
      <c r="B37" s="65" t="s">
        <v>34</v>
      </c>
      <c r="C37" s="66">
        <f>SUM(C33)</f>
        <v>0</v>
      </c>
      <c r="D37" s="66">
        <f t="shared" ref="D37:E37" si="13">SUM(D33)</f>
        <v>0</v>
      </c>
      <c r="E37" s="66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90"/>
      <c r="J37" s="97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 t="shared" si="2"/>
        <v>0</v>
      </c>
      <c r="F38" s="62">
        <v>0</v>
      </c>
      <c r="G38" s="62">
        <v>0</v>
      </c>
      <c r="H38" s="62">
        <f t="shared" si="0"/>
        <v>0</v>
      </c>
      <c r="I38" s="87"/>
      <c r="J38" s="92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7"/>
      <c r="J39" s="93"/>
    </row>
    <row r="40" s="52" customFormat="1" customHeight="1" spans="1:10">
      <c r="A40" s="64"/>
      <c r="B40" s="65" t="s">
        <v>37</v>
      </c>
      <c r="C40" s="66">
        <f>SUM(C38)</f>
        <v>0</v>
      </c>
      <c r="D40" s="66">
        <f t="shared" ref="D40:E40" si="15">SUM(D38)</f>
        <v>0</v>
      </c>
      <c r="E40" s="66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90"/>
      <c r="J40" s="94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 t="shared" si="2"/>
        <v>0</v>
      </c>
      <c r="F41" s="62">
        <v>0</v>
      </c>
      <c r="G41" s="62">
        <v>0</v>
      </c>
      <c r="H41" s="62">
        <f t="shared" si="0"/>
        <v>0</v>
      </c>
      <c r="I41" s="87"/>
      <c r="J41" s="88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7"/>
      <c r="J42" s="89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7"/>
      <c r="J43" s="89"/>
    </row>
    <row r="44" s="52" customFormat="1" customHeight="1" spans="1:10">
      <c r="A44" s="64"/>
      <c r="B44" s="65" t="s">
        <v>40</v>
      </c>
      <c r="C44" s="66">
        <f>SUM(C41)</f>
        <v>0</v>
      </c>
      <c r="D44" s="66">
        <f t="shared" ref="D44:E44" si="17">SUM(D41)</f>
        <v>0</v>
      </c>
      <c r="E44" s="66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90"/>
      <c r="J44" s="91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 t="shared" si="2"/>
        <v>0</v>
      </c>
      <c r="F45" s="62">
        <v>0</v>
      </c>
      <c r="G45" s="62">
        <v>0</v>
      </c>
      <c r="H45" s="62">
        <f t="shared" si="0"/>
        <v>0</v>
      </c>
      <c r="I45" s="87"/>
      <c r="J45" s="95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9">F46+G46</f>
        <v>0</v>
      </c>
      <c r="I46" s="87"/>
      <c r="J46" s="96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9"/>
        <v>0</v>
      </c>
      <c r="I47" s="87"/>
      <c r="J47" s="96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9"/>
        <v>0</v>
      </c>
      <c r="I48" s="87"/>
      <c r="J48" s="96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9"/>
        <v>0</v>
      </c>
      <c r="I49" s="87"/>
      <c r="J49" s="96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9"/>
        <v>0</v>
      </c>
      <c r="I50" s="87"/>
      <c r="J50" s="96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9"/>
        <v>0</v>
      </c>
      <c r="I51" s="87"/>
      <c r="J51" s="96"/>
    </row>
    <row r="52" s="52" customFormat="1" customHeight="1" spans="1:10">
      <c r="A52" s="64"/>
      <c r="B52" s="65" t="s">
        <v>42</v>
      </c>
      <c r="C52" s="66">
        <f>SUM(C45)</f>
        <v>0</v>
      </c>
      <c r="D52" s="66">
        <f t="shared" ref="D52:E52" si="20">SUM(D45)</f>
        <v>0</v>
      </c>
      <c r="E52" s="66">
        <f t="shared" si="20"/>
        <v>0</v>
      </c>
      <c r="F52" s="66">
        <f>SUM(F45:F51)</f>
        <v>0</v>
      </c>
      <c r="G52" s="66">
        <f t="shared" ref="G52:H52" si="21">SUM(G45:G51)</f>
        <v>0</v>
      </c>
      <c r="H52" s="66">
        <f t="shared" si="21"/>
        <v>0</v>
      </c>
      <c r="I52" s="90"/>
      <c r="J52" s="97"/>
    </row>
    <row r="53" customHeight="1" spans="1:10">
      <c r="A53" s="64"/>
      <c r="B53" s="65" t="s">
        <v>43</v>
      </c>
      <c r="C53" s="66">
        <f>SUM(C52,C44,C40,C37,C32,C27,C24,C21,C16,C13)</f>
        <v>0</v>
      </c>
      <c r="D53" s="66">
        <f t="shared" ref="D53:H53" si="22">SUM(D52,D44,D40,D37,D32,D27,D24,D21,D16,D13)</f>
        <v>0</v>
      </c>
      <c r="E53" s="66">
        <f t="shared" si="22"/>
        <v>0</v>
      </c>
      <c r="F53" s="66">
        <f t="shared" si="22"/>
        <v>0</v>
      </c>
      <c r="G53" s="66">
        <f t="shared" si="22"/>
        <v>0</v>
      </c>
      <c r="H53" s="66">
        <f t="shared" si="22"/>
        <v>0</v>
      </c>
      <c r="I53" s="90"/>
      <c r="J53" s="98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9" t="s">
        <v>48</v>
      </c>
    </row>
    <row r="58" customHeight="1" spans="1:9">
      <c r="A58" s="77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100">
        <f>A58-C58</f>
        <v>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view="pageBreakPreview" zoomScaleNormal="100" zoomScaleSheetLayoutView="100" topLeftCell="A23" workbookViewId="0">
      <selection activeCell="K17" sqref="K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6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7"/>
    </row>
    <row r="7" ht="20.1" customHeight="1" spans="2:11">
      <c r="B7" s="7"/>
      <c r="C7" s="8"/>
      <c r="D7" s="9" t="s">
        <v>62</v>
      </c>
      <c r="E7" s="9"/>
      <c r="F7" s="29" t="s">
        <v>63</v>
      </c>
      <c r="G7" s="29"/>
      <c r="H7" s="9" t="s">
        <v>64</v>
      </c>
      <c r="I7" s="38"/>
      <c r="J7" s="39" t="s">
        <v>65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40"/>
      <c r="J8" s="30" t="s">
        <v>67</v>
      </c>
      <c r="K8" s="41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0.1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/>
      <c r="H11" s="32"/>
      <c r="I11" s="42"/>
      <c r="J11" s="43"/>
      <c r="K11" s="44"/>
    </row>
    <row r="12" ht="20.1" customHeight="1" spans="2:11">
      <c r="B12" s="17"/>
      <c r="C12" s="18"/>
      <c r="D12" s="20"/>
      <c r="E12" s="17" t="s">
        <v>75</v>
      </c>
      <c r="F12" s="18"/>
      <c r="G12" s="32"/>
      <c r="H12" s="32"/>
      <c r="I12" s="42"/>
      <c r="J12" s="43"/>
      <c r="K12" s="44"/>
    </row>
    <row r="13" ht="20.1" customHeight="1" spans="2:11">
      <c r="B13" s="17"/>
      <c r="C13" s="18"/>
      <c r="D13" s="20"/>
      <c r="E13" s="25" t="s">
        <v>76</v>
      </c>
      <c r="F13" s="25"/>
      <c r="G13" s="32">
        <v>70</v>
      </c>
      <c r="H13" s="32">
        <v>70</v>
      </c>
      <c r="I13" s="42"/>
      <c r="J13" s="43"/>
      <c r="K13" s="44" t="s">
        <v>77</v>
      </c>
    </row>
    <row r="14" ht="20.1" customHeight="1" spans="2:11">
      <c r="B14" s="17">
        <v>2</v>
      </c>
      <c r="C14" s="18"/>
      <c r="D14" s="20"/>
      <c r="E14" s="25" t="s">
        <v>76</v>
      </c>
      <c r="F14" s="25"/>
      <c r="G14" s="32"/>
      <c r="H14" s="32"/>
      <c r="I14" s="42"/>
      <c r="J14" s="43"/>
      <c r="K14" s="44"/>
    </row>
    <row r="15" ht="20.1" customHeight="1" spans="2:11">
      <c r="B15" s="17">
        <v>3</v>
      </c>
      <c r="C15" s="18"/>
      <c r="D15" s="20"/>
      <c r="E15" s="25" t="s">
        <v>76</v>
      </c>
      <c r="F15" s="25"/>
      <c r="G15" s="32"/>
      <c r="H15" s="32"/>
      <c r="I15" s="42"/>
      <c r="J15" s="43"/>
      <c r="K15" s="44"/>
    </row>
    <row r="16" ht="20.1" customHeight="1" spans="2:11">
      <c r="B16" s="17"/>
      <c r="C16" s="18"/>
      <c r="D16" s="20"/>
      <c r="E16" s="17" t="s">
        <v>78</v>
      </c>
      <c r="F16" s="18"/>
      <c r="G16" s="32">
        <v>248</v>
      </c>
      <c r="H16" s="32">
        <v>248</v>
      </c>
      <c r="I16" s="42"/>
      <c r="J16" s="43"/>
      <c r="K16" s="44" t="s">
        <v>79</v>
      </c>
    </row>
    <row r="17" ht="20.1" customHeight="1" spans="2:11">
      <c r="B17" s="17"/>
      <c r="C17" s="18"/>
      <c r="D17" s="20"/>
      <c r="E17" s="17" t="s">
        <v>78</v>
      </c>
      <c r="F17" s="18"/>
      <c r="G17" s="32">
        <v>20</v>
      </c>
      <c r="H17" s="32"/>
      <c r="I17" s="42"/>
      <c r="J17" s="43">
        <v>20</v>
      </c>
      <c r="K17" s="44"/>
    </row>
    <row r="18" ht="20.1" customHeight="1" spans="2:11">
      <c r="B18" s="17"/>
      <c r="C18" s="18"/>
      <c r="D18" s="20"/>
      <c r="E18" s="17" t="s">
        <v>78</v>
      </c>
      <c r="F18" s="18"/>
      <c r="G18" s="32"/>
      <c r="H18" s="32"/>
      <c r="I18" s="42"/>
      <c r="J18" s="43"/>
      <c r="K18" s="44"/>
    </row>
    <row r="19" ht="20.1" customHeight="1" spans="2:11">
      <c r="B19" s="17">
        <v>4</v>
      </c>
      <c r="C19" s="18"/>
      <c r="D19" s="20"/>
      <c r="E19" s="17" t="s">
        <v>78</v>
      </c>
      <c r="F19" s="18"/>
      <c r="G19" s="32"/>
      <c r="H19" s="32"/>
      <c r="I19" s="42"/>
      <c r="J19" s="43"/>
      <c r="K19" s="44"/>
    </row>
    <row r="20" ht="20.1" customHeight="1" spans="2:11">
      <c r="B20" s="17">
        <v>5</v>
      </c>
      <c r="C20" s="18"/>
      <c r="D20" s="19" t="s">
        <v>41</v>
      </c>
      <c r="E20" s="25"/>
      <c r="F20" s="25"/>
      <c r="G20" s="32">
        <f>H20+I20</f>
        <v>0</v>
      </c>
      <c r="H20" s="32"/>
      <c r="I20" s="42"/>
      <c r="J20" s="43"/>
      <c r="K20" s="44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2"/>
      <c r="J21" s="43"/>
      <c r="K21" s="44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2"/>
      <c r="J22" s="43"/>
      <c r="K22" s="44"/>
    </row>
    <row r="23" ht="20.1" customHeight="1" spans="2:11">
      <c r="B23" s="16" t="s">
        <v>43</v>
      </c>
      <c r="C23" s="22"/>
      <c r="D23" s="22"/>
      <c r="E23" s="22"/>
      <c r="F23" s="31"/>
      <c r="G23" s="33">
        <f>SUM(G11:G22)</f>
        <v>338</v>
      </c>
      <c r="H23" s="33">
        <f>SUM(H11:H22)</f>
        <v>318</v>
      </c>
      <c r="I23" s="45">
        <f>SUM(I11:J22)</f>
        <v>20</v>
      </c>
      <c r="J23" s="46"/>
      <c r="K23" s="47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8"/>
      <c r="K24" s="13"/>
    </row>
    <row r="25" ht="20.1" customHeight="1" spans="2:11">
      <c r="B25" s="23" t="s">
        <v>71</v>
      </c>
      <c r="C25" s="23"/>
      <c r="D25" s="23"/>
      <c r="E25" s="23"/>
      <c r="F25" s="23"/>
      <c r="G25" s="23" t="s">
        <v>80</v>
      </c>
      <c r="H25" s="23"/>
      <c r="I25" s="23"/>
      <c r="J25" s="23"/>
      <c r="K25" s="23" t="s">
        <v>81</v>
      </c>
    </row>
    <row r="26" ht="20.1" customHeight="1" spans="2:11">
      <c r="B26" s="24">
        <f>H23</f>
        <v>318</v>
      </c>
      <c r="C26" s="24"/>
      <c r="D26" s="24"/>
      <c r="E26" s="24"/>
      <c r="F26" s="24"/>
      <c r="G26" s="24">
        <f>I23</f>
        <v>20</v>
      </c>
      <c r="H26" s="24"/>
      <c r="I26" s="24"/>
      <c r="J26" s="24"/>
      <c r="K26" s="49">
        <f>SUM(B26:J26)</f>
        <v>338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82</v>
      </c>
      <c r="C28" s="13"/>
      <c r="D28" s="13"/>
      <c r="E28" s="13"/>
      <c r="F28" s="13" t="s">
        <v>50</v>
      </c>
      <c r="G28" s="13" t="s">
        <v>83</v>
      </c>
      <c r="H28" s="13"/>
      <c r="I28" s="13"/>
      <c r="J28" s="13" t="s">
        <v>52</v>
      </c>
      <c r="K28" s="13"/>
    </row>
    <row r="31" ht="20.4" spans="1:11">
      <c r="A31" s="2" t="s">
        <v>84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28" t="str">
        <f>F5</f>
        <v>杜浩楠</v>
      </c>
      <c r="G33" s="28"/>
      <c r="H33" s="6" t="s">
        <v>56</v>
      </c>
      <c r="I33" s="5"/>
      <c r="J33" s="28" t="str">
        <f>J5</f>
        <v>实习生</v>
      </c>
      <c r="K33" s="36"/>
    </row>
    <row r="34" ht="20.1" customHeight="1" spans="2:11">
      <c r="B34" s="7"/>
      <c r="C34" s="8"/>
      <c r="D34" s="9" t="s">
        <v>58</v>
      </c>
      <c r="E34" s="9"/>
      <c r="F34" s="29" t="str">
        <f>F6</f>
        <v>北京</v>
      </c>
      <c r="G34" s="29"/>
      <c r="H34" s="9" t="s">
        <v>60</v>
      </c>
      <c r="I34" s="8"/>
      <c r="J34" s="29" t="str">
        <f>J6</f>
        <v>业务6组</v>
      </c>
      <c r="K34" s="37"/>
    </row>
    <row r="35" ht="20.1" customHeight="1" spans="2:11">
      <c r="B35" s="7"/>
      <c r="C35" s="8"/>
      <c r="D35" s="9" t="s">
        <v>62</v>
      </c>
      <c r="E35" s="9"/>
      <c r="F35" s="29" t="str">
        <f>F7</f>
        <v>2020.12.15-12.17</v>
      </c>
      <c r="G35" s="29"/>
      <c r="H35" s="9" t="s">
        <v>64</v>
      </c>
      <c r="I35" s="38"/>
      <c r="J35" s="29" t="str">
        <f>J7</f>
        <v>12.18.</v>
      </c>
      <c r="K35" s="37"/>
    </row>
    <row r="36" ht="20.1" customHeight="1" spans="2:11">
      <c r="B36" s="10"/>
      <c r="C36" s="11"/>
      <c r="D36" s="12"/>
      <c r="E36" s="12"/>
      <c r="F36" s="30"/>
      <c r="G36" s="30"/>
      <c r="H36" s="12" t="s">
        <v>66</v>
      </c>
      <c r="I36" s="40"/>
      <c r="J36" s="30" t="str">
        <f>J8</f>
        <v>HMEA-210115-SHX200</v>
      </c>
      <c r="K36" s="41"/>
    </row>
    <row r="37" ht="20.1" customHeight="1"/>
    <row r="38" ht="20.1" customHeight="1" spans="2:11">
      <c r="B38" s="25"/>
      <c r="C38" s="25"/>
      <c r="D38" s="26" t="s">
        <v>85</v>
      </c>
      <c r="E38" s="25" t="s">
        <v>86</v>
      </c>
      <c r="F38" s="25"/>
      <c r="G38" s="32" t="s">
        <v>87</v>
      </c>
      <c r="H38" s="32" t="s">
        <v>88</v>
      </c>
      <c r="I38" s="32" t="s">
        <v>43</v>
      </c>
      <c r="J38" s="32"/>
      <c r="K38" s="50" t="s">
        <v>73</v>
      </c>
    </row>
    <row r="39" ht="20.1" customHeight="1" spans="2:11">
      <c r="B39" s="25">
        <v>1</v>
      </c>
      <c r="C39" s="25"/>
      <c r="D39" s="27" t="s">
        <v>59</v>
      </c>
      <c r="E39" s="34" t="s">
        <v>63</v>
      </c>
      <c r="F39" s="25"/>
      <c r="G39" s="32">
        <v>100</v>
      </c>
      <c r="H39" s="32">
        <v>3</v>
      </c>
      <c r="I39" s="42">
        <f>G39*H39</f>
        <v>300</v>
      </c>
      <c r="J39" s="43"/>
      <c r="K39" s="51"/>
    </row>
    <row r="40" ht="20.1" customHeight="1" spans="2:11">
      <c r="B40" s="25">
        <v>2</v>
      </c>
      <c r="C40" s="25"/>
      <c r="D40" s="27"/>
      <c r="E40" s="25"/>
      <c r="F40" s="25"/>
      <c r="G40" s="32"/>
      <c r="H40" s="32"/>
      <c r="I40" s="42"/>
      <c r="J40" s="43"/>
      <c r="K40" s="51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2">
        <f t="shared" ref="I40:I41" si="0">G41*H41</f>
        <v>0</v>
      </c>
      <c r="J41" s="43"/>
      <c r="K41" s="51"/>
    </row>
    <row r="42" ht="20.1" customHeight="1" spans="2:11">
      <c r="B42" s="16" t="s">
        <v>43</v>
      </c>
      <c r="C42" s="22"/>
      <c r="D42" s="22"/>
      <c r="E42" s="22"/>
      <c r="F42" s="31"/>
      <c r="G42" s="33"/>
      <c r="H42" s="33">
        <f>SUM(H24:H41)</f>
        <v>3</v>
      </c>
      <c r="I42" s="45">
        <f>SUM(I39:J41)</f>
        <v>300</v>
      </c>
      <c r="J42" s="46"/>
      <c r="K42" s="47"/>
    </row>
    <row r="43" ht="20.1" customHeight="1" spans="2:11">
      <c r="B43" s="13" t="s">
        <v>82</v>
      </c>
      <c r="C43" s="13"/>
      <c r="D43" s="13"/>
      <c r="E43" s="13"/>
      <c r="F43" s="13" t="s">
        <v>50</v>
      </c>
      <c r="G43" s="13" t="s">
        <v>83</v>
      </c>
      <c r="H43" s="13"/>
      <c r="I43" s="13"/>
      <c r="J43" s="13" t="s">
        <v>52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2014-04-16T16:52:00Z</dcterms:created>
  <cp:lastPrinted>2017-09-07T13:53:00Z</cp:lastPrinted>
  <dcterms:modified xsi:type="dcterms:W3CDTF">2020-12-18T15:22:59Z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2052-3.0.2.4882</vt:lpwstr>
  </property>
</Properties>
</file>