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6E73E5F4-EAC8-4032-8FE0-654E32C0DBA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2" i="3" l="1"/>
  <c r="H13" i="3" l="1"/>
  <c r="H56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G14" i="3"/>
  <c r="H32" i="3"/>
  <c r="H33" i="3"/>
  <c r="H24" i="3"/>
  <c r="F30" i="3"/>
  <c r="H8" i="3"/>
  <c r="H9" i="3"/>
  <c r="H10" i="3"/>
  <c r="F14" i="3"/>
  <c r="F35" i="3"/>
  <c r="H34" i="3"/>
  <c r="G35" i="3"/>
  <c r="E53" i="3"/>
  <c r="E60" i="3"/>
  <c r="E61" i="3" s="1"/>
  <c r="E49" i="3"/>
  <c r="E52" i="3"/>
  <c r="E46" i="3"/>
  <c r="E48" i="3"/>
  <c r="E41" i="3"/>
  <c r="E45" i="3"/>
  <c r="E36" i="3"/>
  <c r="E40" i="3"/>
  <c r="E31" i="3"/>
  <c r="E35" i="3"/>
  <c r="E24" i="3"/>
  <c r="E30" i="3"/>
  <c r="E18" i="3"/>
  <c r="E23" i="3"/>
  <c r="E15" i="3"/>
  <c r="E17" i="3"/>
  <c r="E8" i="3"/>
  <c r="E14" i="3"/>
  <c r="G60" i="3"/>
  <c r="G52" i="3"/>
  <c r="G48" i="3"/>
  <c r="G45" i="3"/>
  <c r="G40" i="3"/>
  <c r="G23" i="3"/>
  <c r="G17" i="3"/>
  <c r="D60" i="3"/>
  <c r="D52" i="3"/>
  <c r="D48" i="3"/>
  <c r="D45" i="3"/>
  <c r="D40" i="3"/>
  <c r="D35" i="3"/>
  <c r="D30" i="3"/>
  <c r="D23" i="3"/>
  <c r="D17" i="3"/>
  <c r="D14" i="3"/>
  <c r="C60" i="3"/>
  <c r="C52" i="3"/>
  <c r="C48" i="3"/>
  <c r="C61" i="3" s="1"/>
  <c r="A66" i="3" s="1"/>
  <c r="C45" i="3"/>
  <c r="C40" i="3"/>
  <c r="C35" i="3"/>
  <c r="C30" i="3"/>
  <c r="C14" i="3"/>
  <c r="H53" i="3"/>
  <c r="H54" i="3"/>
  <c r="H55" i="3"/>
  <c r="H57" i="3"/>
  <c r="H58" i="3"/>
  <c r="H59" i="3"/>
  <c r="F60" i="3"/>
  <c r="H49" i="3"/>
  <c r="H50" i="3"/>
  <c r="H51" i="3"/>
  <c r="H52" i="3" s="1"/>
  <c r="F52" i="3"/>
  <c r="H46" i="3"/>
  <c r="H47" i="3"/>
  <c r="F48" i="3"/>
  <c r="H41" i="3"/>
  <c r="H45" i="3" s="1"/>
  <c r="H42" i="3"/>
  <c r="H43" i="3"/>
  <c r="H44" i="3"/>
  <c r="F45" i="3"/>
  <c r="H36" i="3"/>
  <c r="H37" i="3"/>
  <c r="H40" i="3" s="1"/>
  <c r="H38" i="3"/>
  <c r="H39" i="3"/>
  <c r="F40" i="3"/>
  <c r="H31" i="3"/>
  <c r="F23" i="3"/>
  <c r="F17" i="3"/>
  <c r="H15" i="3"/>
  <c r="H16" i="3"/>
  <c r="H11" i="3"/>
  <c r="D61" i="3"/>
  <c r="H48" i="3"/>
  <c r="H35" i="3" l="1"/>
  <c r="H17" i="3"/>
  <c r="H60" i="3"/>
  <c r="G61" i="3"/>
  <c r="G66" i="3" s="1"/>
  <c r="H14" i="3"/>
  <c r="H23" i="3"/>
  <c r="H30" i="3"/>
  <c r="F61" i="3"/>
  <c r="E66" i="3" s="1"/>
  <c r="H61" i="3" l="1"/>
  <c r="C66" i="3" s="1"/>
  <c r="I66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<sst xmlns="http://schemas.openxmlformats.org/spreadsheetml/2006/main" count="57" uniqueCount="57">
  <si>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</si>
  <si>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</si>
  <si>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</si>
  <si>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</si>
  <si>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</si>
  <si>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</si>
  <si>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</si>
  <si>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</si>
  <si>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</si>
  <si>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</si>
  <si>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</si>
  <si>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</si>
  <si>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</si>
  <si>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</si>
  <si>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</si>
  <si>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</si>
  <si>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</si>
  <si>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</si>
  <si>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</si>
  <si>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</si>
  <si>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</si>
  <si>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</si>
  <si>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</si>
  <si>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</si>
  <si>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</si>
  <si>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</si>
  <si>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</si>
  <si>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</si>
  <si>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</si>
  <si>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</si>
  <si>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</si>
  <si>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</si>
  <si>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</si>
  <si>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</si>
  <si>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</si>
  <si>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</si>
  <si>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</si>
  <si>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</si>
  <si>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</si>
  <si>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</si>
  <si>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</si>
  <si>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</si>
  <si>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</si>
  <si>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</si>
  <si>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</si>
  <si>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</si>
  <si>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</si>
  <si>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</si>
  <si>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</si>
  <si>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</si>
  <si>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</si>
  <si>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</si>
  <si>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</si>
  <si>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9" type="noConversion"/>
  </si>
  <si>
    <t>朗知</t>
    <phoneticPr fontId="9" type="noConversion"/>
  </si>
  <si>
    <t>众为</t>
    <phoneticPr fontId="9" type="noConversion"/>
  </si>
  <si>
    <t>景阳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</si>
</sst>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7" zoomScale="80" zoomScaleNormal="80" workbookViewId="0">
      <selection activeCell="I63" sqref="I6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3000</v>
      </c>
      <c r="D8" s="42"/>
      <c r="E8" s="31">
        <f>C8*D8</f>
        <v>0</v>
      </c>
      <c r="F8" s="8">
        <v>820.98</v>
      </c>
      <c r="G8" s="8">
        <v>0</v>
      </c>
      <c r="H8" s="8">
        <f>F8+G8</f>
        <v>820.98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1869.73</v>
      </c>
      <c r="G9" s="8">
        <v>0</v>
      </c>
      <c r="H9" s="8">
        <f>F9+G9</f>
        <v>1869.73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7394</v>
      </c>
      <c r="G10" s="8">
        <v>0</v>
      </c>
      <c r="H10" s="8">
        <f>F10+G10</f>
        <v>7394</v>
      </c>
      <c r="I10" s="20" t="s">
        <v>56</v>
      </c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8450</v>
      </c>
      <c r="G11" s="8">
        <v>0</v>
      </c>
      <c r="H11" s="8">
        <f>F11+G11</f>
        <v>8450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46</v>
      </c>
      <c r="G12" s="8">
        <v>0</v>
      </c>
      <c r="H12" s="8">
        <f>F12+G12</f>
        <v>46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1141</v>
      </c>
      <c r="G13" s="21">
        <v>0</v>
      </c>
      <c r="H13" s="8">
        <f>F13+G13</f>
        <v>1141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3000</v>
      </c>
      <c r="D14" s="11">
        <f>SUM(D8)</f>
        <v>0</v>
      </c>
      <c r="E14" s="11">
        <f>SUM(E8)</f>
        <v>0</v>
      </c>
      <c r="F14" s="11">
        <f>SUM(F8:F13)</f>
        <v>19721.71</v>
      </c>
      <c r="G14" s="11">
        <f>SUM(G8:G13)</f>
        <v>0</v>
      </c>
      <c r="H14" s="11">
        <f>SUM(H8:H13)</f>
        <v>19721.71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16000</v>
      </c>
      <c r="D15" s="36"/>
      <c r="E15" s="40">
        <f>C15*D15</f>
        <v>0</v>
      </c>
      <c r="F15" s="21">
        <v>10981.16</v>
      </c>
      <c r="G15" s="8">
        <v>147</v>
      </c>
      <c r="H15" s="8">
        <f>F15+G15</f>
        <v>11128.16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8">
        <v>1027.47</v>
      </c>
      <c r="G16" s="8">
        <v>0</v>
      </c>
      <c r="H16" s="8">
        <f t="shared" ref="H16" si="0">F16+G16</f>
        <v>1027.47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16000</v>
      </c>
      <c r="D17" s="11">
        <f>SUM(D15)</f>
        <v>0</v>
      </c>
      <c r="E17" s="11">
        <f>SUM(E15)</f>
        <v>0</v>
      </c>
      <c r="F17" s="11">
        <f>SUM(F15:F16)</f>
        <v>12008.63</v>
      </c>
      <c r="G17" s="11">
        <f>SUM(G15:G16)</f>
        <v>147</v>
      </c>
      <c r="H17" s="11">
        <f>SUM(H15:H16)</f>
        <v>12155.63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8000</v>
      </c>
      <c r="D18" s="42"/>
      <c r="E18" s="31">
        <f>C18*D18</f>
        <v>0</v>
      </c>
      <c r="F18" s="8">
        <v>1504</v>
      </c>
      <c r="G18" s="8">
        <v>0</v>
      </c>
      <c r="H18" s="8">
        <f>F18+G18</f>
        <v>1504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1888</v>
      </c>
      <c r="G19" s="8">
        <v>0</v>
      </c>
      <c r="H19" s="8">
        <f t="shared" ref="H19:H21" si="1">F19+G19</f>
        <v>1888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666</v>
      </c>
      <c r="G20" s="8">
        <v>0</v>
      </c>
      <c r="H20" s="8">
        <f t="shared" si="1"/>
        <v>666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1582</v>
      </c>
      <c r="G21" s="8">
        <v>0</v>
      </c>
      <c r="H21" s="8">
        <f t="shared" si="1"/>
        <v>1582</v>
      </c>
      <c r="I21" s="20" t="s">
        <v>55</v>
      </c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1503.99</v>
      </c>
      <c r="G22" s="8">
        <v>0</v>
      </c>
      <c r="H22" s="8">
        <f>F22+G22</f>
        <v>1503.99</v>
      </c>
      <c r="I22" s="20" t="s">
        <v>54</v>
      </c>
      <c r="J22" s="52"/>
    </row>
    <row r="23" spans="1:10" s="1" customFormat="1" ht="21" customHeight="1" x14ac:dyDescent="0.3">
      <c r="A23" s="9"/>
      <c r="B23" s="10" t="s">
        <v>21</v>
      </c>
      <c r="C23" s="11">
        <f>SUM(C18)</f>
        <v>8000</v>
      </c>
      <c r="D23" s="11">
        <f>SUM(D18)</f>
        <v>0</v>
      </c>
      <c r="E23" s="11">
        <f>SUM(E18)</f>
        <v>0</v>
      </c>
      <c r="F23" s="11">
        <f>SUM(F18:F22)</f>
        <v>7143.99</v>
      </c>
      <c r="G23" s="11">
        <f>SUM(G18:G22)</f>
        <v>0</v>
      </c>
      <c r="H23" s="11">
        <f>SUM(H18:H22)</f>
        <v>7143.99</v>
      </c>
      <c r="I23" s="14"/>
      <c r="J23" s="53"/>
    </row>
    <row r="24" spans="1:10" ht="21" customHeight="1" x14ac:dyDescent="0.3">
      <c r="A24" s="35">
        <v>4</v>
      </c>
      <c r="B24" s="28" t="s">
        <v>52</v>
      </c>
      <c r="C24" s="31">
        <v>5000</v>
      </c>
      <c r="D24" s="42"/>
      <c r="E24" s="31">
        <f t="shared" ref="E24:E53" si="2">C24*D24</f>
        <v>0</v>
      </c>
      <c r="F24" s="8">
        <v>0</v>
      </c>
      <c r="G24" s="8">
        <v>0</v>
      </c>
      <c r="H24" s="8">
        <f t="shared" ref="H24:H29" si="3">SUM(F24:G24)</f>
        <v>0</v>
      </c>
      <c r="I24" s="13"/>
      <c r="J24" s="51" t="s">
        <v>22</v>
      </c>
    </row>
    <row r="25" spans="1:10" ht="21" customHeight="1" x14ac:dyDescent="0.3">
      <c r="A25" s="35"/>
      <c r="B25" s="28"/>
      <c r="C25" s="31"/>
      <c r="D25" s="42"/>
      <c r="E25" s="31"/>
      <c r="F25" s="8">
        <v>0</v>
      </c>
      <c r="G25" s="8">
        <v>0</v>
      </c>
      <c r="H25" s="8">
        <f t="shared" si="3"/>
        <v>0</v>
      </c>
      <c r="I25" s="13"/>
      <c r="J25" s="52"/>
    </row>
    <row r="26" spans="1:10" ht="21" customHeight="1" x14ac:dyDescent="0.3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si="3"/>
        <v>0</v>
      </c>
      <c r="I26" s="13"/>
      <c r="J26" s="52"/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3"/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3"/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3"/>
        <v>0</v>
      </c>
      <c r="I29" s="13"/>
      <c r="J29" s="52"/>
    </row>
    <row r="30" spans="1:10" s="1" customFormat="1" ht="21" customHeight="1" x14ac:dyDescent="0.3">
      <c r="A30" s="9"/>
      <c r="B30" s="10" t="s">
        <v>23</v>
      </c>
      <c r="C30" s="11">
        <f>SUM(C24)</f>
        <v>5000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3">
      <c r="A31" s="36">
        <v>5</v>
      </c>
      <c r="B31" s="29" t="s">
        <v>24</v>
      </c>
      <c r="C31" s="29">
        <v>3000</v>
      </c>
      <c r="D31" s="36"/>
      <c r="E31" s="40">
        <f t="shared" si="2"/>
        <v>0</v>
      </c>
      <c r="F31" s="8">
        <v>0</v>
      </c>
      <c r="G31" s="8">
        <v>0</v>
      </c>
      <c r="H31" s="8">
        <f t="shared" ref="H31:H53" si="4">F31+G31</f>
        <v>0</v>
      </c>
      <c r="I31" s="20">
        <v>0</v>
      </c>
      <c r="J31" s="43" t="s">
        <v>25</v>
      </c>
    </row>
    <row r="32" spans="1:10" ht="21" customHeight="1" x14ac:dyDescent="0.3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4"/>
        <v>0</v>
      </c>
      <c r="I32" s="13"/>
      <c r="J32" s="44"/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4"/>
        <v>0</v>
      </c>
      <c r="I33" s="20"/>
      <c r="J33" s="44"/>
    </row>
    <row r="34" spans="1:10" ht="21" customHeight="1" x14ac:dyDescent="0.3">
      <c r="A34" s="37"/>
      <c r="B34" s="30"/>
      <c r="C34" s="30"/>
      <c r="D34" s="37"/>
      <c r="E34" s="41"/>
      <c r="F34" s="8">
        <v>0</v>
      </c>
      <c r="G34" s="8">
        <v>0</v>
      </c>
      <c r="H34" s="8">
        <f t="shared" ref="H34" si="5">F34+G34</f>
        <v>0</v>
      </c>
      <c r="I34" s="20"/>
      <c r="J34" s="44"/>
    </row>
    <row r="35" spans="1:10" s="1" customFormat="1" ht="21" customHeight="1" x14ac:dyDescent="0.3">
      <c r="A35" s="9"/>
      <c r="B35" s="10" t="s">
        <v>26</v>
      </c>
      <c r="C35" s="11">
        <f>SUM(C31)</f>
        <v>3000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4"/>
      <c r="J35" s="45"/>
    </row>
    <row r="36" spans="1:10" ht="21" customHeight="1" x14ac:dyDescent="0.3">
      <c r="A36" s="35">
        <v>6</v>
      </c>
      <c r="B36" s="28" t="s">
        <v>27</v>
      </c>
      <c r="C36" s="31">
        <v>0</v>
      </c>
      <c r="D36" s="42"/>
      <c r="E36" s="31">
        <f t="shared" si="2"/>
        <v>0</v>
      </c>
      <c r="F36" s="8">
        <v>0</v>
      </c>
      <c r="G36" s="8">
        <v>0</v>
      </c>
      <c r="H36" s="8">
        <f t="shared" si="4"/>
        <v>0</v>
      </c>
      <c r="I36" s="20"/>
      <c r="J36" s="43" t="s">
        <v>28</v>
      </c>
    </row>
    <row r="37" spans="1:10" ht="21" customHeight="1" x14ac:dyDescent="0.3">
      <c r="A37" s="35"/>
      <c r="B37" s="28"/>
      <c r="C37" s="31"/>
      <c r="D37" s="42"/>
      <c r="E37" s="31"/>
      <c r="F37" s="8">
        <v>0</v>
      </c>
      <c r="G37" s="8">
        <v>0</v>
      </c>
      <c r="H37" s="8">
        <f t="shared" si="4"/>
        <v>0</v>
      </c>
      <c r="I37" s="13"/>
      <c r="J37" s="52"/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4"/>
        <v>0</v>
      </c>
      <c r="I38" s="13"/>
      <c r="J38" s="52"/>
    </row>
    <row r="39" spans="1:10" ht="21" customHeight="1" x14ac:dyDescent="0.3">
      <c r="A39" s="35"/>
      <c r="B39" s="28"/>
      <c r="C39" s="31"/>
      <c r="D39" s="42"/>
      <c r="E39" s="31"/>
      <c r="F39" s="8">
        <v>0</v>
      </c>
      <c r="G39" s="8">
        <v>0</v>
      </c>
      <c r="H39" s="8">
        <f t="shared" si="4"/>
        <v>0</v>
      </c>
      <c r="I39" s="13"/>
      <c r="J39" s="52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6">SUM(D36)</f>
        <v>0</v>
      </c>
      <c r="E40" s="11">
        <f t="shared" si="6"/>
        <v>0</v>
      </c>
      <c r="F40" s="11">
        <f>SUM(F36:F39)</f>
        <v>0</v>
      </c>
      <c r="G40" s="11">
        <f t="shared" ref="G40:H40" si="7">SUM(G36:G39)</f>
        <v>0</v>
      </c>
      <c r="H40" s="11">
        <f t="shared" si="7"/>
        <v>0</v>
      </c>
      <c r="I40" s="14"/>
      <c r="J40" s="53"/>
    </row>
    <row r="41" spans="1:10" ht="21" customHeight="1" x14ac:dyDescent="0.3">
      <c r="A41" s="35">
        <v>7</v>
      </c>
      <c r="B41" s="28" t="s">
        <v>30</v>
      </c>
      <c r="C41" s="31">
        <v>0</v>
      </c>
      <c r="D41" s="42"/>
      <c r="E41" s="31">
        <f t="shared" si="2"/>
        <v>0</v>
      </c>
      <c r="F41" s="8">
        <v>0</v>
      </c>
      <c r="G41" s="8">
        <v>0</v>
      </c>
      <c r="H41" s="8">
        <f t="shared" si="4"/>
        <v>0</v>
      </c>
      <c r="I41" s="13"/>
      <c r="J41" s="46"/>
    </row>
    <row r="42" spans="1:10" ht="21" customHeight="1" x14ac:dyDescent="0.3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4"/>
        <v>0</v>
      </c>
      <c r="I42" s="13"/>
      <c r="J42" s="47"/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4"/>
        <v>0</v>
      </c>
      <c r="I43" s="13"/>
      <c r="J43" s="47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4"/>
        <v>0</v>
      </c>
      <c r="I44" s="13"/>
      <c r="J44" s="47"/>
    </row>
    <row r="45" spans="1:10" s="1" customFormat="1" ht="21" customHeight="1" x14ac:dyDescent="0.3">
      <c r="A45" s="9"/>
      <c r="B45" s="10" t="s">
        <v>31</v>
      </c>
      <c r="C45" s="11">
        <f>SUM(C41)</f>
        <v>0</v>
      </c>
      <c r="D45" s="11">
        <f t="shared" ref="D45:E45" si="8">SUM(D41)</f>
        <v>0</v>
      </c>
      <c r="E45" s="11">
        <f t="shared" si="8"/>
        <v>0</v>
      </c>
      <c r="F45" s="11">
        <f>SUM(F41:F44)</f>
        <v>0</v>
      </c>
      <c r="G45" s="11">
        <f t="shared" ref="G45:H45" si="9">SUM(G41:G44)</f>
        <v>0</v>
      </c>
      <c r="H45" s="11">
        <f t="shared" si="9"/>
        <v>0</v>
      </c>
      <c r="I45" s="14"/>
      <c r="J45" s="48"/>
    </row>
    <row r="46" spans="1:10" ht="21" customHeight="1" x14ac:dyDescent="0.3">
      <c r="A46" s="35">
        <v>8</v>
      </c>
      <c r="B46" s="28" t="s">
        <v>32</v>
      </c>
      <c r="C46" s="31">
        <v>0</v>
      </c>
      <c r="D46" s="42"/>
      <c r="E46" s="31">
        <f t="shared" si="2"/>
        <v>0</v>
      </c>
      <c r="F46" s="8">
        <v>0</v>
      </c>
      <c r="G46" s="8">
        <v>0</v>
      </c>
      <c r="H46" s="8">
        <f t="shared" si="4"/>
        <v>0</v>
      </c>
      <c r="I46" s="13"/>
      <c r="J46" s="51" t="s">
        <v>33</v>
      </c>
    </row>
    <row r="47" spans="1:10" ht="21" customHeight="1" x14ac:dyDescent="0.3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4"/>
        <v>0</v>
      </c>
      <c r="I47" s="13"/>
      <c r="J47" s="52"/>
    </row>
    <row r="48" spans="1:10" s="1" customFormat="1" ht="21" customHeight="1" x14ac:dyDescent="0.3">
      <c r="A48" s="9"/>
      <c r="B48" s="10" t="s">
        <v>34</v>
      </c>
      <c r="C48" s="11">
        <f>SUM(C46)</f>
        <v>0</v>
      </c>
      <c r="D48" s="11">
        <f t="shared" ref="D48:E48" si="10">SUM(D46)</f>
        <v>0</v>
      </c>
      <c r="E48" s="11">
        <f t="shared" si="10"/>
        <v>0</v>
      </c>
      <c r="F48" s="11">
        <f>SUM(F46:F47)</f>
        <v>0</v>
      </c>
      <c r="G48" s="11">
        <f t="shared" ref="G48:H48" si="11">SUM(G46:G47)</f>
        <v>0</v>
      </c>
      <c r="H48" s="11">
        <f t="shared" si="11"/>
        <v>0</v>
      </c>
      <c r="I48" s="14"/>
      <c r="J48" s="53"/>
    </row>
    <row r="49" spans="1:10" ht="21" customHeight="1" x14ac:dyDescent="0.3">
      <c r="A49" s="35">
        <v>9</v>
      </c>
      <c r="B49" s="28" t="s">
        <v>35</v>
      </c>
      <c r="C49" s="31">
        <v>0</v>
      </c>
      <c r="D49" s="42"/>
      <c r="E49" s="31">
        <f t="shared" si="2"/>
        <v>0</v>
      </c>
      <c r="F49" s="8">
        <v>0</v>
      </c>
      <c r="G49" s="8">
        <v>0</v>
      </c>
      <c r="H49" s="8">
        <f t="shared" si="4"/>
        <v>0</v>
      </c>
      <c r="I49" s="13"/>
      <c r="J49" s="43" t="s">
        <v>36</v>
      </c>
    </row>
    <row r="50" spans="1:10" ht="21" customHeight="1" x14ac:dyDescent="0.3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4"/>
        <v>0</v>
      </c>
      <c r="I50" s="13"/>
      <c r="J50" s="44"/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4"/>
        <v>0</v>
      </c>
      <c r="I51" s="13"/>
      <c r="J51" s="44"/>
    </row>
    <row r="52" spans="1:10" s="1" customFormat="1" ht="21" customHeight="1" x14ac:dyDescent="0.3">
      <c r="A52" s="9"/>
      <c r="B52" s="10" t="s">
        <v>37</v>
      </c>
      <c r="C52" s="11">
        <f>SUM(C49)</f>
        <v>0</v>
      </c>
      <c r="D52" s="11">
        <f t="shared" ref="D52:E52" si="12">SUM(D49)</f>
        <v>0</v>
      </c>
      <c r="E52" s="11">
        <f t="shared" si="12"/>
        <v>0</v>
      </c>
      <c r="F52" s="11">
        <f>SUM(F49:F51)</f>
        <v>0</v>
      </c>
      <c r="G52" s="11">
        <f t="shared" ref="G52:H52" si="13">SUM(G49:G51)</f>
        <v>0</v>
      </c>
      <c r="H52" s="11">
        <f t="shared" si="13"/>
        <v>0</v>
      </c>
      <c r="I52" s="14"/>
      <c r="J52" s="45"/>
    </row>
    <row r="53" spans="1:10" ht="21" customHeight="1" x14ac:dyDescent="0.3">
      <c r="A53" s="36">
        <v>10</v>
      </c>
      <c r="B53" s="28" t="s">
        <v>38</v>
      </c>
      <c r="C53" s="31">
        <v>0</v>
      </c>
      <c r="D53" s="42"/>
      <c r="E53" s="31">
        <f t="shared" si="2"/>
        <v>0</v>
      </c>
      <c r="F53" s="8">
        <v>3583.5</v>
      </c>
      <c r="G53" s="8">
        <v>0</v>
      </c>
      <c r="H53" s="8">
        <f t="shared" si="4"/>
        <v>3583.5</v>
      </c>
      <c r="I53" s="20"/>
      <c r="J53" s="46"/>
    </row>
    <row r="54" spans="1:10" ht="21" customHeight="1" x14ac:dyDescent="0.3">
      <c r="A54" s="38"/>
      <c r="B54" s="28"/>
      <c r="C54" s="31"/>
      <c r="D54" s="42"/>
      <c r="E54" s="31"/>
      <c r="F54" s="8">
        <v>7000</v>
      </c>
      <c r="G54" s="8">
        <v>0</v>
      </c>
      <c r="H54" s="8">
        <f t="shared" ref="H54:H59" si="14">F54+G54</f>
        <v>7000</v>
      </c>
      <c r="I54" s="20"/>
      <c r="J54" s="47"/>
    </row>
    <row r="55" spans="1:10" ht="21" customHeight="1" x14ac:dyDescent="0.3">
      <c r="A55" s="38"/>
      <c r="B55" s="28"/>
      <c r="C55" s="31"/>
      <c r="D55" s="42"/>
      <c r="E55" s="31"/>
      <c r="F55" s="8">
        <v>3600</v>
      </c>
      <c r="G55" s="8">
        <v>0</v>
      </c>
      <c r="H55" s="8">
        <f t="shared" si="14"/>
        <v>3600</v>
      </c>
      <c r="I55" s="20"/>
      <c r="J55" s="47"/>
    </row>
    <row r="56" spans="1:10" ht="21" customHeight="1" x14ac:dyDescent="0.3">
      <c r="A56" s="38"/>
      <c r="B56" s="28"/>
      <c r="C56" s="31"/>
      <c r="D56" s="42"/>
      <c r="E56" s="31"/>
      <c r="F56" s="8">
        <v>0</v>
      </c>
      <c r="G56" s="8">
        <v>0</v>
      </c>
      <c r="H56" s="8">
        <f t="shared" si="14"/>
        <v>0</v>
      </c>
      <c r="I56" s="13"/>
      <c r="J56" s="47"/>
    </row>
    <row r="57" spans="1:10" ht="21" customHeight="1" x14ac:dyDescent="0.3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si="14"/>
        <v>0</v>
      </c>
      <c r="I57" s="13" t="s">
        <v>53</v>
      </c>
      <c r="J57" s="47"/>
    </row>
    <row r="58" spans="1:10" ht="21" customHeight="1" x14ac:dyDescent="0.3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4"/>
        <v>0</v>
      </c>
      <c r="I58" s="13"/>
      <c r="J58" s="47"/>
    </row>
    <row r="59" spans="1:10" ht="21" customHeight="1" x14ac:dyDescent="0.3">
      <c r="A59" s="37"/>
      <c r="B59" s="28"/>
      <c r="C59" s="31"/>
      <c r="D59" s="42"/>
      <c r="E59" s="31"/>
      <c r="F59" s="8">
        <v>0</v>
      </c>
      <c r="G59" s="8">
        <v>0</v>
      </c>
      <c r="H59" s="8">
        <f t="shared" si="14"/>
        <v>0</v>
      </c>
      <c r="I59" s="13"/>
      <c r="J59" s="47"/>
    </row>
    <row r="60" spans="1:10" s="1" customFormat="1" ht="21" customHeight="1" x14ac:dyDescent="0.3">
      <c r="A60" s="9"/>
      <c r="B60" s="10" t="s">
        <v>39</v>
      </c>
      <c r="C60" s="11">
        <f>SUM(C53)</f>
        <v>0</v>
      </c>
      <c r="D60" s="11">
        <f t="shared" ref="D60:E60" si="15">SUM(D53)</f>
        <v>0</v>
      </c>
      <c r="E60" s="11">
        <f t="shared" si="15"/>
        <v>0</v>
      </c>
      <c r="F60" s="11">
        <f>SUM(F53:F59)</f>
        <v>14183.5</v>
      </c>
      <c r="G60" s="11">
        <f t="shared" ref="G60:H60" si="16">SUM(G53:G59)</f>
        <v>0</v>
      </c>
      <c r="H60" s="11">
        <f t="shared" si="16"/>
        <v>14183.5</v>
      </c>
      <c r="I60" s="14"/>
      <c r="J60" s="48"/>
    </row>
    <row r="61" spans="1:10" ht="21" customHeight="1" x14ac:dyDescent="0.3">
      <c r="A61" s="9"/>
      <c r="B61" s="10" t="s">
        <v>40</v>
      </c>
      <c r="C61" s="11">
        <f t="shared" ref="C61:H61" si="17">SUM(C60,C52,C48,C45,C40,C35,C30,C23,C17,C14)</f>
        <v>35000</v>
      </c>
      <c r="D61" s="11">
        <f t="shared" si="17"/>
        <v>0</v>
      </c>
      <c r="E61" s="11">
        <f t="shared" si="17"/>
        <v>0</v>
      </c>
      <c r="F61" s="11">
        <f t="shared" si="17"/>
        <v>53057.829999999994</v>
      </c>
      <c r="G61" s="11">
        <f t="shared" si="17"/>
        <v>147</v>
      </c>
      <c r="H61" s="11">
        <f t="shared" si="17"/>
        <v>53204.829999999994</v>
      </c>
      <c r="I61" s="14"/>
      <c r="J61" s="15"/>
    </row>
    <row r="65" spans="1:9" ht="21" customHeight="1" x14ac:dyDescent="0.3">
      <c r="A65" s="25" t="s">
        <v>41</v>
      </c>
      <c r="B65" s="26"/>
      <c r="C65" s="27" t="s">
        <v>42</v>
      </c>
      <c r="D65" s="27"/>
      <c r="E65" s="27" t="s">
        <v>43</v>
      </c>
      <c r="F65" s="27"/>
      <c r="G65" s="27" t="s">
        <v>44</v>
      </c>
      <c r="H65" s="27"/>
      <c r="I65" s="16" t="s">
        <v>45</v>
      </c>
    </row>
    <row r="66" spans="1:9" ht="21" customHeight="1" x14ac:dyDescent="0.3">
      <c r="A66" s="32">
        <f>C61</f>
        <v>35000</v>
      </c>
      <c r="B66" s="33"/>
      <c r="C66" s="33">
        <f>H61</f>
        <v>53204.829999999994</v>
      </c>
      <c r="D66" s="33"/>
      <c r="E66" s="33">
        <f>F61</f>
        <v>53057.829999999994</v>
      </c>
      <c r="F66" s="33"/>
      <c r="G66" s="33">
        <f>G61</f>
        <v>147</v>
      </c>
      <c r="H66" s="33"/>
      <c r="I66" s="17">
        <f>A66-C66</f>
        <v>-18204.829999999994</v>
      </c>
    </row>
    <row r="68" spans="1:9" ht="21" customHeight="1" x14ac:dyDescent="0.3">
      <c r="A68" s="18" t="s">
        <v>46</v>
      </c>
      <c r="B68" s="1"/>
      <c r="C68" s="19" t="s">
        <v>47</v>
      </c>
      <c r="D68" s="18"/>
      <c r="E68" s="18" t="s">
        <v>48</v>
      </c>
      <c r="F68" s="18"/>
      <c r="G68" s="18" t="s">
        <v>49</v>
      </c>
      <c r="H68" s="18"/>
      <c r="I68" s="1"/>
    </row>
  </sheetData>
  <mergeCells count="76">
    <mergeCell ref="A31:A34"/>
    <mergeCell ref="B31:B34"/>
    <mergeCell ref="C31:C34"/>
    <mergeCell ref="D31:D34"/>
    <mergeCell ref="E31:E34"/>
    <mergeCell ref="E53:E59"/>
    <mergeCell ref="J49:J52"/>
    <mergeCell ref="J53:J60"/>
    <mergeCell ref="H4:I5"/>
    <mergeCell ref="J24:J30"/>
    <mergeCell ref="J31:J35"/>
    <mergeCell ref="J36:J40"/>
    <mergeCell ref="J41:J45"/>
    <mergeCell ref="J46:J48"/>
    <mergeCell ref="J4:J5"/>
    <mergeCell ref="J6:J7"/>
    <mergeCell ref="J8:J14"/>
    <mergeCell ref="J15:J17"/>
    <mergeCell ref="J18:J23"/>
    <mergeCell ref="D36:D39"/>
    <mergeCell ref="E36:E39"/>
    <mergeCell ref="E41:E44"/>
    <mergeCell ref="E46:E47"/>
    <mergeCell ref="E49:E51"/>
    <mergeCell ref="D8:D13"/>
    <mergeCell ref="D15:D16"/>
    <mergeCell ref="D18:D22"/>
    <mergeCell ref="D24:D29"/>
    <mergeCell ref="E8:E13"/>
    <mergeCell ref="E15:E16"/>
    <mergeCell ref="E18:E22"/>
    <mergeCell ref="E24:E29"/>
    <mergeCell ref="C46:C47"/>
    <mergeCell ref="C49:C51"/>
    <mergeCell ref="C53:C59"/>
    <mergeCell ref="D41:D44"/>
    <mergeCell ref="D46:D47"/>
    <mergeCell ref="D49:D51"/>
    <mergeCell ref="D53:D59"/>
    <mergeCell ref="C15:C16"/>
    <mergeCell ref="C18:C22"/>
    <mergeCell ref="C24:C29"/>
    <mergeCell ref="C36:C39"/>
    <mergeCell ref="C41:C44"/>
    <mergeCell ref="A66:B66"/>
    <mergeCell ref="C66:D66"/>
    <mergeCell ref="E66:F66"/>
    <mergeCell ref="G66:H66"/>
    <mergeCell ref="A6:A7"/>
    <mergeCell ref="A8:A13"/>
    <mergeCell ref="A15:A16"/>
    <mergeCell ref="A18:A22"/>
    <mergeCell ref="A24:A29"/>
    <mergeCell ref="A36:A39"/>
    <mergeCell ref="A41:A44"/>
    <mergeCell ref="A46:A47"/>
    <mergeCell ref="A49:A51"/>
    <mergeCell ref="A53:A59"/>
    <mergeCell ref="B6:B7"/>
    <mergeCell ref="B53:B59"/>
    <mergeCell ref="C2:H2"/>
    <mergeCell ref="C6:E6"/>
    <mergeCell ref="F6:I6"/>
    <mergeCell ref="A65:B65"/>
    <mergeCell ref="C65:D65"/>
    <mergeCell ref="E65:F65"/>
    <mergeCell ref="G65:H65"/>
    <mergeCell ref="B8:B13"/>
    <mergeCell ref="B15:B16"/>
    <mergeCell ref="B18:B22"/>
    <mergeCell ref="B24:B29"/>
    <mergeCell ref="B36:B39"/>
    <mergeCell ref="B41:B44"/>
    <mergeCell ref="B46:B47"/>
    <mergeCell ref="B49:B51"/>
    <mergeCell ref="C8:C1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2023-02-24T03:15:25Z</cp:lastPrinted>
  <dcterms:created xsi:type="dcterms:W3CDTF">2014-04-15T08:52:00Z</dcterms:created>
  <dcterms:modified xsi:type="dcterms:W3CDTF">2023-02-24T03:16:39Z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