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<sst xmlns="http://schemas.openxmlformats.org/spreadsheetml/2006/main" count="84">
  <si>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</si>
  <si>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团号：HMJA-180101-MXM296</t>
  </si>
  <si>
    <t>会议日期：2018年1月11日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</si>
  <si>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</si>
  <si>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</si>
  <si>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</si>
  <si>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</si>
  <si>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</si>
  <si>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</si>
  <si>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</si>
  <si>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</si>
  <si>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</si>
  <si>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</si>
  <si>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</si>
  <si>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</si>
  <si>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</si>
  <si>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</si>
  <si>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</si>
  <si>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</si>
  <si>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</si>
  <si>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</si>
  <si>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</si>
  <si>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</si>
  <si>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</si>
  <si>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</si>
  <si>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</si>
  <si>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</si>
  <si>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</si>
  <si>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</si>
  <si>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</si>
  <si>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</si>
  <si>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</si>
  <si>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</si>
  <si>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</si>
  <si>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</si>
  <si>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</si>
  <si>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</si>
  <si>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</si>
  <si>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</si>
  <si>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</si>
  <si>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</si>
  <si>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1月11日  广州站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</si>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</sst>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topLeftCell="A36" workbookViewId="0">
      <selection activeCell="E48" sqref="E48:E54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6"/>
      <c r="J8" s="87"/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9"/>
      <c r="J13" s="90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6"/>
      <c r="J17" s="91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6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6"/>
      <c r="J20" s="92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9"/>
      <c r="J21" s="93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6"/>
      <c r="J22" s="91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6"/>
      <c r="J23" s="92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89"/>
      <c r="J24" s="93"/>
    </row>
    <row r="25" customHeight="1" spans="1:10">
      <c r="A25" s="68">
        <v>5</v>
      </c>
      <c r="B25" s="69" t="s">
        <v>26</v>
      </c>
      <c r="C25" s="70">
        <v>0</v>
      </c>
      <c r="D25" s="68">
        <v>1</v>
      </c>
      <c r="E25" s="70">
        <f>C25*D25</f>
        <v>0</v>
      </c>
      <c r="F25" s="63">
        <v>0</v>
      </c>
      <c r="G25" s="63">
        <v>0</v>
      </c>
      <c r="H25" s="63">
        <f>F25+G25</f>
        <v>0</v>
      </c>
      <c r="I25" s="94"/>
      <c r="J25" s="87" t="s">
        <v>27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>F26+G26</f>
        <v>0</v>
      </c>
      <c r="I26" s="95"/>
      <c r="J26" s="88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>F27+G27</f>
        <v>0</v>
      </c>
      <c r="I27" s="95"/>
      <c r="J27" s="88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>F28+G28</f>
        <v>0</v>
      </c>
      <c r="I28" s="95"/>
      <c r="J28" s="88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ref="H29" si="6">F29+G29</f>
        <v>0</v>
      </c>
      <c r="I29" s="95"/>
      <c r="J29" s="88"/>
    </row>
    <row r="30" s="50" customFormat="1" customHeight="1" spans="1:10">
      <c r="A30" s="65"/>
      <c r="B30" s="66" t="s">
        <v>28</v>
      </c>
      <c r="C30" s="67">
        <f>SUM(C25)</f>
        <v>0</v>
      </c>
      <c r="D30" s="67">
        <f t="shared" ref="D30:E30" si="7">SUM(D25)</f>
        <v>1</v>
      </c>
      <c r="E30" s="67">
        <f t="shared" si="7"/>
        <v>0</v>
      </c>
      <c r="F30" s="67">
        <f>SUM(F25:F29)</f>
        <v>0</v>
      </c>
      <c r="G30" s="67">
        <f>SUM(G25:G29)</f>
        <v>0</v>
      </c>
      <c r="H30" s="67">
        <f>SUM(H25:H29)</f>
        <v>0</v>
      </c>
      <c r="I30" s="89"/>
      <c r="J30" s="90"/>
    </row>
    <row r="31" customHeight="1" spans="1:10">
      <c r="A31" s="61">
        <v>6</v>
      </c>
      <c r="B31" s="62" t="s">
        <v>29</v>
      </c>
      <c r="C31" s="63">
        <v>0</v>
      </c>
      <c r="D31" s="64"/>
      <c r="E31" s="63">
        <f t="shared" ref="E29:E48" si="8">C31*D31</f>
        <v>0</v>
      </c>
      <c r="F31" s="63">
        <v>0</v>
      </c>
      <c r="G31" s="63">
        <v>0</v>
      </c>
      <c r="H31" s="63">
        <f t="shared" ref="H29:H48" si="9">F31+G31</f>
        <v>0</v>
      </c>
      <c r="I31" s="86"/>
      <c r="J31" s="87" t="s">
        <v>30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6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86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6"/>
      <c r="J34" s="92"/>
    </row>
    <row r="35" s="50" customFormat="1" customHeight="1" spans="1:10">
      <c r="A35" s="65"/>
      <c r="B35" s="66" t="s">
        <v>31</v>
      </c>
      <c r="C35" s="67">
        <f>SUM(C31)</f>
        <v>0</v>
      </c>
      <c r="D35" s="67">
        <f t="shared" ref="D35:E35" si="10">SUM(D31)</f>
        <v>0</v>
      </c>
      <c r="E35" s="67">
        <f t="shared" si="10"/>
        <v>0</v>
      </c>
      <c r="F35" s="67">
        <f>SUM(F31:F34)</f>
        <v>0</v>
      </c>
      <c r="G35" s="67">
        <f t="shared" ref="G35:H35" si="11">SUM(G31:G34)</f>
        <v>0</v>
      </c>
      <c r="H35" s="67">
        <f t="shared" si="11"/>
        <v>0</v>
      </c>
      <c r="I35" s="89"/>
      <c r="J35" s="93"/>
    </row>
    <row r="36" customHeight="1" spans="1:10">
      <c r="A36" s="61">
        <v>7</v>
      </c>
      <c r="B36" s="62" t="s">
        <v>32</v>
      </c>
      <c r="C36" s="63">
        <v>0</v>
      </c>
      <c r="D36" s="64"/>
      <c r="E36" s="63">
        <f t="shared" si="8"/>
        <v>0</v>
      </c>
      <c r="F36" s="63">
        <v>0</v>
      </c>
      <c r="G36" s="63">
        <v>0</v>
      </c>
      <c r="H36" s="63">
        <f t="shared" si="9"/>
        <v>0</v>
      </c>
      <c r="I36" s="86"/>
      <c r="J36" s="96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6"/>
      <c r="J37" s="97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9"/>
        <v>0</v>
      </c>
      <c r="I38" s="86"/>
      <c r="J38" s="97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9"/>
        <v>0</v>
      </c>
      <c r="I39" s="86"/>
      <c r="J39" s="97"/>
    </row>
    <row r="40" s="50" customFormat="1" customHeight="1" spans="1:10">
      <c r="A40" s="65"/>
      <c r="B40" s="66" t="s">
        <v>33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89"/>
      <c r="J40" s="98"/>
    </row>
    <row r="41" customHeight="1" spans="1:10">
      <c r="A41" s="61">
        <v>8</v>
      </c>
      <c r="B41" s="62" t="s">
        <v>34</v>
      </c>
      <c r="C41" s="63">
        <v>0</v>
      </c>
      <c r="D41" s="64"/>
      <c r="E41" s="63">
        <f t="shared" si="8"/>
        <v>0</v>
      </c>
      <c r="F41" s="63">
        <v>0</v>
      </c>
      <c r="G41" s="63">
        <v>0</v>
      </c>
      <c r="H41" s="63">
        <f t="shared" si="9"/>
        <v>0</v>
      </c>
      <c r="I41" s="86"/>
      <c r="J41" s="91" t="s">
        <v>35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9"/>
        <v>0</v>
      </c>
      <c r="I42" s="86"/>
      <c r="J42" s="92"/>
    </row>
    <row r="43" s="50" customFormat="1" customHeight="1" spans="1:10">
      <c r="A43" s="65"/>
      <c r="B43" s="66" t="s">
        <v>36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89"/>
      <c r="J43" s="93"/>
    </row>
    <row r="44" customHeight="1" spans="1:10">
      <c r="A44" s="61">
        <v>9</v>
      </c>
      <c r="B44" s="62" t="s">
        <v>37</v>
      </c>
      <c r="C44" s="63">
        <v>0</v>
      </c>
      <c r="D44" s="64"/>
      <c r="E44" s="63">
        <f t="shared" si="8"/>
        <v>0</v>
      </c>
      <c r="F44" s="63">
        <v>0</v>
      </c>
      <c r="G44" s="63">
        <v>0</v>
      </c>
      <c r="H44" s="63">
        <f t="shared" si="9"/>
        <v>0</v>
      </c>
      <c r="I44" s="86"/>
      <c r="J44" s="87" t="s">
        <v>38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9"/>
        <v>0</v>
      </c>
      <c r="I45" s="86"/>
      <c r="J45" s="88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9"/>
        <v>0</v>
      </c>
      <c r="I46" s="86"/>
      <c r="J46" s="88"/>
    </row>
    <row r="47" s="50" customFormat="1" customHeight="1" spans="1:10">
      <c r="A47" s="65"/>
      <c r="B47" s="66" t="s">
        <v>39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89"/>
      <c r="J47" s="90"/>
    </row>
    <row r="48" customHeight="1" spans="1:10">
      <c r="A48" s="68">
        <v>10</v>
      </c>
      <c r="B48" s="62" t="s">
        <v>40</v>
      </c>
      <c r="C48" s="63">
        <v>17200</v>
      </c>
      <c r="D48" s="64">
        <v>1</v>
      </c>
      <c r="E48" s="63">
        <f t="shared" si="8"/>
        <v>17200</v>
      </c>
      <c r="F48" s="63">
        <v>0</v>
      </c>
      <c r="G48" s="63">
        <v>0</v>
      </c>
      <c r="H48" s="63">
        <f t="shared" si="9"/>
        <v>0</v>
      </c>
      <c r="I48" s="86"/>
      <c r="J48" s="96" t="s">
        <v>41</v>
      </c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6"/>
      <c r="J49" s="97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6"/>
      <c r="J50" s="97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7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7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6"/>
      <c r="J53" s="97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6"/>
      <c r="J54" s="97"/>
    </row>
    <row r="55" s="50" customFormat="1" customHeight="1" spans="1:10">
      <c r="A55" s="65"/>
      <c r="B55" s="66" t="s">
        <v>42</v>
      </c>
      <c r="C55" s="67">
        <f>SUM(C48)</f>
        <v>17200</v>
      </c>
      <c r="D55" s="67">
        <f t="shared" ref="D55:E55" si="19">SUM(D48)</f>
        <v>1</v>
      </c>
      <c r="E55" s="67">
        <f t="shared" si="19"/>
        <v>17200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89"/>
      <c r="J55" s="98"/>
    </row>
    <row r="56" customHeight="1" spans="1:10">
      <c r="A56" s="65"/>
      <c r="B56" s="66" t="s">
        <v>43</v>
      </c>
      <c r="C56" s="67">
        <f>SUM(C55,C47,C43,C40,C35,C30,C24,C21,C16,C13)</f>
        <v>17200</v>
      </c>
      <c r="D56" s="67">
        <f t="shared" ref="D56:H56" si="21">SUM(D55,D47,D43,D40,D35,D30,D24,D21,D16,D13)</f>
        <v>2</v>
      </c>
      <c r="E56" s="67">
        <f t="shared" si="21"/>
        <v>17200</v>
      </c>
      <c r="F56" s="67">
        <f t="shared" si="21"/>
        <v>0</v>
      </c>
      <c r="G56" s="67">
        <f t="shared" si="21"/>
        <v>0</v>
      </c>
      <c r="H56" s="67">
        <f t="shared" si="21"/>
        <v>0</v>
      </c>
      <c r="I56" s="89"/>
      <c r="J56" s="99"/>
    </row>
    <row r="60" customHeight="1" spans="1:9">
      <c r="A60" s="77" t="s">
        <v>44</v>
      </c>
      <c r="B60" s="78"/>
      <c r="C60" s="79" t="s">
        <v>45</v>
      </c>
      <c r="D60" s="79"/>
      <c r="E60" s="79" t="s">
        <v>46</v>
      </c>
      <c r="F60" s="79"/>
      <c r="G60" s="79" t="s">
        <v>47</v>
      </c>
      <c r="H60" s="79"/>
      <c r="I60" s="100" t="s">
        <v>48</v>
      </c>
    </row>
    <row r="61" customHeight="1" spans="1:9">
      <c r="A61" s="80">
        <f>E56</f>
        <v>17200</v>
      </c>
      <c r="B61" s="81"/>
      <c r="C61" s="81">
        <f>H56</f>
        <v>0</v>
      </c>
      <c r="D61" s="81"/>
      <c r="E61" s="81">
        <f>F56</f>
        <v>0</v>
      </c>
      <c r="F61" s="81"/>
      <c r="G61" s="81">
        <f>G56</f>
        <v>0</v>
      </c>
      <c r="H61" s="81"/>
      <c r="I61" s="101">
        <f>A61-C61</f>
        <v>17200</v>
      </c>
    </row>
    <row r="63" customHeight="1" spans="1:9">
      <c r="A63" s="82" t="s">
        <v>49</v>
      </c>
      <c r="B63" s="83"/>
      <c r="C63" s="84" t="s">
        <v>50</v>
      </c>
      <c r="D63" s="82"/>
      <c r="E63" s="82" t="s">
        <v>51</v>
      </c>
      <c r="F63" s="82"/>
      <c r="G63" s="82" t="s">
        <v>52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2018-01-08T07:18:17Z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