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3.29利肝中国行\结算\最终邮寄客户文件\"/>
    </mc:Choice>
  </mc:AlternateContent>
  <bookViews>
    <workbookView xWindow="0" yWindow="0" windowWidth="20490" windowHeight="8160"/>
  </bookViews>
  <sheets>
    <sheet name="结算" sheetId="1" r:id="rId1"/>
    <sheet name="火车票明细" sheetId="3" r:id="rId2"/>
    <sheet name="机票明细" sheetId="5" r:id="rId3"/>
    <sheet name="起落地用车明细" sheetId="6" r:id="rId4"/>
    <sheet name="北京用车明细" sheetId="7" r:id="rId5"/>
    <sheet name="讲课费明细" sheetId="8" r:id="rId6"/>
  </sheets>
  <definedNames>
    <definedName name="_xlnm._FilterDatabase" localSheetId="4" hidden="1">北京用车明细!$A$2:$G$100</definedName>
    <definedName name="_xlnm._FilterDatabase" localSheetId="2" hidden="1">机票明细!$C$2:$T$101</definedName>
    <definedName name="_xlnm._FilterDatabase" localSheetId="3" hidden="1">起落地用车明细!$A$2:$G$2</definedName>
  </definedNames>
  <calcPr calcId="152511"/>
</workbook>
</file>

<file path=xl/calcChain.xml><?xml version="1.0" encoding="utf-8"?>
<calcChain xmlns="http://schemas.openxmlformats.org/spreadsheetml/2006/main">
  <c r="H59" i="1" l="1"/>
  <c r="H29" i="1" l="1"/>
  <c r="F100" i="7"/>
  <c r="I25" i="3"/>
  <c r="J101" i="5"/>
  <c r="F81" i="6" l="1"/>
  <c r="H39" i="1"/>
  <c r="H45" i="1"/>
  <c r="H11" i="1"/>
  <c r="H38" i="1" l="1"/>
  <c r="H37" i="1"/>
  <c r="H36" i="1"/>
  <c r="H35" i="1"/>
  <c r="H34" i="1"/>
  <c r="H33" i="1"/>
  <c r="H32" i="1"/>
  <c r="H28" i="1"/>
  <c r="H27" i="1"/>
  <c r="H26" i="1"/>
  <c r="H25" i="1"/>
  <c r="H24" i="1"/>
  <c r="H23" i="1"/>
  <c r="H22" i="1"/>
  <c r="H17" i="1"/>
  <c r="H13" i="1"/>
  <c r="H10" i="1"/>
  <c r="H9" i="1"/>
  <c r="H8" i="1"/>
  <c r="H7" i="1"/>
  <c r="H64" i="1"/>
  <c r="H63" i="1"/>
  <c r="H62" i="1"/>
  <c r="H58" i="1"/>
  <c r="H57" i="1"/>
  <c r="H48" i="1"/>
  <c r="H44" i="1"/>
  <c r="H43" i="1"/>
  <c r="H42" i="1"/>
  <c r="J96" i="5"/>
  <c r="D8" i="8"/>
  <c r="H19" i="1" l="1"/>
  <c r="J5" i="5"/>
  <c r="J100" i="5" l="1"/>
  <c r="J78" i="5"/>
  <c r="J79" i="5"/>
  <c r="J80" i="5"/>
  <c r="J81" i="5"/>
  <c r="J82" i="5"/>
  <c r="J83" i="5"/>
  <c r="J97" i="5"/>
  <c r="J98" i="5"/>
  <c r="J84" i="5"/>
  <c r="J85" i="5"/>
  <c r="J86" i="5"/>
  <c r="J87" i="5"/>
  <c r="J88" i="5"/>
  <c r="J89" i="5"/>
  <c r="J90" i="5"/>
  <c r="J91" i="5"/>
  <c r="J92" i="5"/>
  <c r="J93" i="5"/>
  <c r="J94" i="5"/>
  <c r="J95" i="5"/>
  <c r="J99" i="5"/>
  <c r="J71" i="5"/>
  <c r="J72" i="5"/>
  <c r="J73" i="5"/>
  <c r="J74" i="5"/>
  <c r="J75" i="5"/>
  <c r="J76" i="5"/>
  <c r="J77" i="5"/>
  <c r="J62" i="5"/>
  <c r="J63" i="5"/>
  <c r="J64" i="5"/>
  <c r="J65" i="5"/>
  <c r="J66" i="5"/>
  <c r="J67" i="5"/>
  <c r="J68" i="5"/>
  <c r="J69" i="5"/>
  <c r="J70" i="5"/>
  <c r="J58" i="5"/>
  <c r="J59" i="5"/>
  <c r="J60" i="5"/>
  <c r="J61" i="5"/>
  <c r="J46" i="5"/>
  <c r="J47" i="5"/>
  <c r="J48" i="5"/>
  <c r="J49" i="5"/>
  <c r="J50" i="5"/>
  <c r="J51" i="5"/>
  <c r="J52" i="5"/>
  <c r="J53" i="5"/>
  <c r="J54" i="5"/>
  <c r="J55" i="5"/>
  <c r="J56" i="5"/>
  <c r="J57" i="5"/>
  <c r="J43" i="5"/>
  <c r="J44" i="5"/>
  <c r="J45" i="5"/>
  <c r="J42" i="5"/>
  <c r="J41" i="5"/>
  <c r="J37" i="5"/>
  <c r="J38" i="5"/>
  <c r="J39" i="5"/>
  <c r="J40" i="5"/>
  <c r="J36" i="5"/>
  <c r="J35" i="5"/>
  <c r="J34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13" i="5"/>
  <c r="J14" i="5"/>
  <c r="J15" i="5"/>
  <c r="J16" i="5"/>
  <c r="J17" i="5"/>
  <c r="J18" i="5"/>
  <c r="J12" i="5"/>
  <c r="J11" i="5"/>
  <c r="J6" i="5"/>
  <c r="J7" i="5"/>
  <c r="J8" i="5"/>
  <c r="J9" i="5"/>
  <c r="J10" i="5"/>
  <c r="J4" i="5"/>
  <c r="J3" i="5"/>
  <c r="H49" i="1" l="1"/>
  <c r="H50" i="1" l="1"/>
  <c r="G53" i="1" l="1"/>
  <c r="H53" i="1" s="1"/>
  <c r="H54" i="1" s="1"/>
  <c r="D67" i="1" l="1"/>
  <c r="H67" i="1" s="1"/>
  <c r="H68" i="1" s="1"/>
</calcChain>
</file>

<file path=xl/sharedStrings.xml><?xml version="1.0" encoding="utf-8"?>
<sst xmlns="http://schemas.openxmlformats.org/spreadsheetml/2006/main" count="1484" uniqueCount="625">
  <si>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</si>
  <si>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</si>
  <si>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</si>
  <si>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</si>
  <si>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</si>
  <si>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</si>
  <si>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</si>
  <si>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</si>
  <si>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</si>
  <si>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</si>
  <si>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</si>
  <si>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</si>
  <si>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</si>
  <si>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</si>
  <si>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</si>
  <si>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</si>
  <si>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</si>
  <si>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</si>
  <si>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</si>
  <si>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</si>
  <si>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</si>
  <si>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</si>
  <si>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</si>
  <si>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</si>
  <si>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</si>
  <si>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</si>
  <si>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</si>
  <si>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</si>
  <si>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</si>
  <si>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</si>
  <si>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</si>
  <si>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</si>
  <si>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</si>
  <si>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</si>
  <si>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</si>
  <si>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</si>
  <si>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</si>
  <si>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</si>
  <si>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</si>
  <si>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</si>
  <si>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C-1</t>
  </si>
  <si>
    <t>C-4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</si>
  <si>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</si>
  <si>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</si>
  <si>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</si>
  <si>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</si>
  <si>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</si>
  <si>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</si>
  <si>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</si>
  <si>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</si>
  <si>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接送机人员</t>
  </si>
  <si>
    <t>以上总计</t>
  </si>
  <si>
    <t>F</t>
  </si>
  <si>
    <t>服务费</t>
  </si>
  <si>
    <t>F-1</t>
  </si>
  <si>
    <t>G</t>
  </si>
  <si>
    <t>现场服务人员费用</t>
  </si>
  <si>
    <t>机票</t>
  </si>
  <si>
    <t>G-2</t>
  </si>
  <si>
    <t>补助</t>
  </si>
  <si>
    <t>H</t>
  </si>
  <si>
    <t>H1</t>
  </si>
  <si>
    <t>经济舱（国内）</t>
  </si>
  <si>
    <t>H3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</si>
  <si>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</si>
  <si>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</si>
  <si>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</si>
  <si>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</si>
  <si>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</si>
  <si>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会议室</t>
    <phoneticPr fontId="25" type="noConversion"/>
  </si>
  <si>
    <t>自助/桌餐， 酒店自助晚餐</t>
    <phoneticPr fontId="25" type="noConversion"/>
  </si>
  <si>
    <t>自助/桌餐， 酒店自助午餐</t>
    <phoneticPr fontId="25" type="noConversion"/>
  </si>
  <si>
    <t>用餐</t>
    <phoneticPr fontId="25" type="noConversion"/>
  </si>
  <si>
    <t>辆/趟</t>
    <phoneticPr fontId="25" type="noConversion"/>
  </si>
  <si>
    <t>人/天</t>
    <phoneticPr fontId="25" type="noConversion"/>
  </si>
  <si>
    <t>次</t>
    <phoneticPr fontId="25" type="noConversion"/>
  </si>
  <si>
    <t>会议室学会指定；场租60000</t>
    <phoneticPr fontId="25" type="noConversion"/>
  </si>
  <si>
    <t>D-2</t>
  </si>
  <si>
    <t>讲课费</t>
    <phoneticPr fontId="25" type="noConversion"/>
  </si>
  <si>
    <t>人</t>
    <phoneticPr fontId="25" type="noConversion"/>
  </si>
  <si>
    <t>姓名</t>
    <phoneticPr fontId="29" type="noConversion"/>
  </si>
  <si>
    <t>去程日期</t>
    <phoneticPr fontId="29" type="noConversion"/>
  </si>
  <si>
    <t>去程班次</t>
    <phoneticPr fontId="29" type="noConversion"/>
  </si>
  <si>
    <t>出发地</t>
    <phoneticPr fontId="29" type="noConversion"/>
  </si>
  <si>
    <t>到达地</t>
    <phoneticPr fontId="29" type="noConversion"/>
  </si>
  <si>
    <t>出发时间</t>
    <phoneticPr fontId="29" type="noConversion"/>
  </si>
  <si>
    <t>票价</t>
    <phoneticPr fontId="29" type="noConversion"/>
  </si>
  <si>
    <t>宁会彬</t>
  </si>
  <si>
    <t>G72</t>
  </si>
  <si>
    <t>郑州东</t>
  </si>
  <si>
    <t>北京西</t>
  </si>
  <si>
    <t>一等座</t>
  </si>
  <si>
    <t>彭真</t>
  </si>
  <si>
    <t>李广明</t>
  </si>
  <si>
    <t>李燕</t>
  </si>
  <si>
    <t>G802</t>
  </si>
  <si>
    <t>二等座</t>
  </si>
  <si>
    <t>北京南</t>
  </si>
  <si>
    <t>王艳苓</t>
  </si>
  <si>
    <t>曲阜东</t>
  </si>
  <si>
    <t>王炳元</t>
  </si>
  <si>
    <t>郭丽丽</t>
  </si>
  <si>
    <t>G472</t>
  </si>
  <si>
    <t>济南</t>
  </si>
  <si>
    <t>任真</t>
  </si>
  <si>
    <t>贾克丽</t>
  </si>
  <si>
    <t>G308</t>
  </si>
  <si>
    <t>吴百灵</t>
  </si>
  <si>
    <t>G240</t>
  </si>
  <si>
    <t>沈阳北</t>
  </si>
  <si>
    <t>G808</t>
  </si>
  <si>
    <t>座位等级</t>
    <phoneticPr fontId="29" type="noConversion"/>
  </si>
  <si>
    <t>G523</t>
  </si>
  <si>
    <t>G565</t>
  </si>
  <si>
    <t>北京西</t>
    <phoneticPr fontId="29" type="noConversion"/>
  </si>
  <si>
    <t>G153</t>
  </si>
  <si>
    <t>济南西</t>
  </si>
  <si>
    <t>G573</t>
  </si>
  <si>
    <t>武汉</t>
  </si>
  <si>
    <t>D17</t>
  </si>
  <si>
    <t>北京</t>
  </si>
  <si>
    <t>G193</t>
    <phoneticPr fontId="29" type="noConversion"/>
  </si>
  <si>
    <t>北京南</t>
    <phoneticPr fontId="29" type="noConversion"/>
  </si>
  <si>
    <t>青岛</t>
    <phoneticPr fontId="29" type="noConversion"/>
  </si>
  <si>
    <t>一等座</t>
    <phoneticPr fontId="29" type="noConversion"/>
  </si>
  <si>
    <t>序号</t>
    <phoneticPr fontId="29" type="noConversion"/>
  </si>
  <si>
    <t>退票费</t>
    <phoneticPr fontId="29" type="noConversion"/>
  </si>
  <si>
    <t>序号</t>
    <phoneticPr fontId="25" type="noConversion"/>
  </si>
  <si>
    <t>航班号</t>
    <phoneticPr fontId="25" type="noConversion"/>
  </si>
  <si>
    <t>舱位</t>
    <phoneticPr fontId="25" type="noConversion"/>
  </si>
  <si>
    <t>金额</t>
    <phoneticPr fontId="25" type="noConversion"/>
  </si>
  <si>
    <t>金额</t>
    <phoneticPr fontId="29" type="noConversion"/>
  </si>
  <si>
    <t>城市</t>
    <phoneticPr fontId="25" type="noConversion"/>
  </si>
  <si>
    <t>姓名</t>
    <phoneticPr fontId="25" type="noConversion"/>
  </si>
  <si>
    <t>时间</t>
    <phoneticPr fontId="25" type="noConversion"/>
  </si>
  <si>
    <t>车型</t>
    <phoneticPr fontId="25" type="noConversion"/>
  </si>
  <si>
    <t>地点</t>
    <phoneticPr fontId="25" type="noConversion"/>
  </si>
  <si>
    <t>北京</t>
    <phoneticPr fontId="25" type="noConversion"/>
  </si>
  <si>
    <t>陈悦</t>
  </si>
  <si>
    <t>小车</t>
  </si>
  <si>
    <t>南苑机场-希尔顿逸林</t>
  </si>
  <si>
    <t>北京</t>
    <phoneticPr fontId="25" type="noConversion"/>
  </si>
  <si>
    <t>西站-希尔顿逸林</t>
  </si>
  <si>
    <t>南站-希尔顿逸林</t>
  </si>
  <si>
    <t>李慧</t>
  </si>
  <si>
    <t>机场-希尔顿逸林</t>
  </si>
  <si>
    <t>于仲青</t>
  </si>
  <si>
    <t>曾映荷</t>
  </si>
  <si>
    <t>李武</t>
  </si>
  <si>
    <t>北京</t>
    <phoneticPr fontId="25" type="noConversion"/>
  </si>
  <si>
    <t>封杨</t>
  </si>
  <si>
    <t>李荣宽</t>
  </si>
  <si>
    <t>夏杰</t>
  </si>
  <si>
    <t>吕卉</t>
  </si>
  <si>
    <t>王春娟</t>
  </si>
  <si>
    <t>任万华</t>
  </si>
  <si>
    <t>GL8</t>
  </si>
  <si>
    <t>刘文娟</t>
  </si>
  <si>
    <t>陈成伟</t>
  </si>
  <si>
    <t>耿嘉蔚</t>
  </si>
  <si>
    <t>李卫</t>
  </si>
  <si>
    <t>海狮</t>
  </si>
  <si>
    <t>尚佳</t>
  </si>
  <si>
    <t>黄蕾</t>
  </si>
  <si>
    <t>李新华</t>
  </si>
  <si>
    <t>杨东亮</t>
  </si>
  <si>
    <t>韦嘉</t>
  </si>
  <si>
    <t>舒逸</t>
  </si>
  <si>
    <t>赵海东</t>
  </si>
  <si>
    <t>梁敏</t>
  </si>
  <si>
    <t>茅益民</t>
  </si>
  <si>
    <t>马立转</t>
  </si>
  <si>
    <t>友谊医院-希尔顿逸林</t>
  </si>
  <si>
    <t>希尔顿逸林-虎坊桥</t>
  </si>
  <si>
    <t>王宇</t>
  </si>
  <si>
    <t>希尔顿逸林-角门康复医院</t>
  </si>
  <si>
    <t>谢雯</t>
    <phoneticPr fontId="25" type="noConversion"/>
  </si>
  <si>
    <t>希尔顿逸林-望京</t>
  </si>
  <si>
    <t>希尔顿逸林-机场</t>
  </si>
  <si>
    <t>潘金水</t>
  </si>
  <si>
    <t>王巧侠</t>
  </si>
  <si>
    <t>希尔顿逸林-南站</t>
  </si>
  <si>
    <t>希尔顿逸林-西站</t>
  </si>
  <si>
    <t>邓宝成</t>
  </si>
  <si>
    <t>马玉梅</t>
  </si>
  <si>
    <t>北京</t>
    <phoneticPr fontId="25" type="noConversion"/>
  </si>
  <si>
    <t>希尔顿逸林-北京站</t>
  </si>
  <si>
    <t>北京</t>
    <phoneticPr fontId="25" type="noConversion"/>
  </si>
  <si>
    <t>滕巍</t>
  </si>
  <si>
    <t>章金艳</t>
  </si>
  <si>
    <t>李岩</t>
  </si>
  <si>
    <t>王晓梅</t>
  </si>
  <si>
    <t>梁群</t>
  </si>
  <si>
    <t>紫薇天悦-机场</t>
  </si>
  <si>
    <t>备车</t>
    <phoneticPr fontId="25" type="noConversion"/>
  </si>
  <si>
    <t>城市</t>
    <phoneticPr fontId="25" type="noConversion"/>
  </si>
  <si>
    <t>姓名</t>
    <phoneticPr fontId="25" type="noConversion"/>
  </si>
  <si>
    <t>时间</t>
    <phoneticPr fontId="25" type="noConversion"/>
  </si>
  <si>
    <t>地点</t>
    <phoneticPr fontId="25" type="noConversion"/>
  </si>
  <si>
    <t>武汉</t>
    <phoneticPr fontId="25" type="noConversion"/>
  </si>
  <si>
    <t>陈悦</t>
    <phoneticPr fontId="25" type="noConversion"/>
  </si>
  <si>
    <t>小车</t>
    <phoneticPr fontId="25" type="noConversion"/>
  </si>
  <si>
    <t>十堰市太和人民医院-机场</t>
    <phoneticPr fontId="25" type="noConversion"/>
  </si>
  <si>
    <t>武汉</t>
    <phoneticPr fontId="25" type="noConversion"/>
  </si>
  <si>
    <t>机场-十堰市太和人民医院</t>
    <phoneticPr fontId="25" type="noConversion"/>
  </si>
  <si>
    <t>西安</t>
    <phoneticPr fontId="25" type="noConversion"/>
  </si>
  <si>
    <t>何英利</t>
    <phoneticPr fontId="25" type="noConversion"/>
  </si>
  <si>
    <t>小车</t>
    <phoneticPr fontId="25" type="noConversion"/>
  </si>
  <si>
    <t>交大一附院-机场</t>
    <phoneticPr fontId="25" type="noConversion"/>
  </si>
  <si>
    <t>西安</t>
    <phoneticPr fontId="25" type="noConversion"/>
  </si>
  <si>
    <t>94170部队家属院-机场</t>
    <phoneticPr fontId="25" type="noConversion"/>
  </si>
  <si>
    <t>机场-94170部队家属院</t>
    <phoneticPr fontId="25" type="noConversion"/>
  </si>
  <si>
    <t>广州</t>
    <phoneticPr fontId="25" type="noConversion"/>
  </si>
  <si>
    <t>广州市天河区粤垦路金燕花苑-机场</t>
    <phoneticPr fontId="25" type="noConversion"/>
  </si>
  <si>
    <t>机场-广州市天河区粤垦路金燕花苑</t>
    <phoneticPr fontId="25" type="noConversion"/>
  </si>
  <si>
    <t>重庆</t>
    <phoneticPr fontId="25" type="noConversion"/>
  </si>
  <si>
    <t>夏杰</t>
    <phoneticPr fontId="14" type="noConversion"/>
  </si>
  <si>
    <t>西南医院-机场</t>
    <phoneticPr fontId="25" type="noConversion"/>
  </si>
  <si>
    <t>游忠岚</t>
    <phoneticPr fontId="14" type="noConversion"/>
  </si>
  <si>
    <t>朱研</t>
    <phoneticPr fontId="14" type="noConversion"/>
  </si>
  <si>
    <t>机场-西南医院</t>
    <phoneticPr fontId="25" type="noConversion"/>
  </si>
  <si>
    <t>重庆</t>
    <phoneticPr fontId="25" type="noConversion"/>
  </si>
  <si>
    <t>昆明</t>
    <phoneticPr fontId="25" type="noConversion"/>
  </si>
  <si>
    <t>云南省第二人民医院-机场</t>
    <phoneticPr fontId="25" type="noConversion"/>
  </si>
  <si>
    <t>棕树营小学-机场</t>
    <phoneticPr fontId="25" type="noConversion"/>
  </si>
  <si>
    <t>昆明市新月花园-机场</t>
    <phoneticPr fontId="25" type="noConversion"/>
  </si>
  <si>
    <t>昆明</t>
    <phoneticPr fontId="25" type="noConversion"/>
  </si>
  <si>
    <t>机场-云南省第二人民医院</t>
    <phoneticPr fontId="25" type="noConversion"/>
  </si>
  <si>
    <t>机场-棕树营小学</t>
    <phoneticPr fontId="25" type="noConversion"/>
  </si>
  <si>
    <t>机场-昆明市新月花园</t>
    <phoneticPr fontId="25" type="noConversion"/>
  </si>
  <si>
    <t>郑州</t>
    <phoneticPr fontId="25" type="noConversion"/>
  </si>
  <si>
    <t>经三路省委家属院-高铁站</t>
    <phoneticPr fontId="25" type="noConversion"/>
  </si>
  <si>
    <t>郑州市六院-高铁站</t>
    <phoneticPr fontId="25" type="noConversion"/>
  </si>
  <si>
    <t>河南省人民医院-高铁站</t>
    <phoneticPr fontId="25" type="noConversion"/>
  </si>
  <si>
    <t>河南省人民医院-高铁站</t>
    <phoneticPr fontId="25" type="noConversion"/>
  </si>
  <si>
    <t>高铁站-河南省人民医院</t>
    <phoneticPr fontId="25" type="noConversion"/>
  </si>
  <si>
    <t>高铁站-河南省人民医院</t>
    <phoneticPr fontId="25" type="noConversion"/>
  </si>
  <si>
    <t>郑州</t>
    <phoneticPr fontId="25" type="noConversion"/>
  </si>
  <si>
    <t>任万华</t>
    <phoneticPr fontId="25" type="noConversion"/>
  </si>
  <si>
    <t>省立医院-济南西</t>
  </si>
  <si>
    <t>济南</t>
    <phoneticPr fontId="25" type="noConversion"/>
  </si>
  <si>
    <t>封杨</t>
    <phoneticPr fontId="25" type="noConversion"/>
  </si>
  <si>
    <t>泰安市擂鼓石路望岳花园-泰安站</t>
  </si>
  <si>
    <t>济南</t>
    <phoneticPr fontId="25" type="noConversion"/>
  </si>
  <si>
    <t>吕卉</t>
    <phoneticPr fontId="25" type="noConversion"/>
  </si>
  <si>
    <t>省立医院2宿舍-济南站</t>
  </si>
  <si>
    <t>王艳苓</t>
    <phoneticPr fontId="25" type="noConversion"/>
  </si>
  <si>
    <t>邹城市昌平花园南门-曲阜东站</t>
  </si>
  <si>
    <t>烟台</t>
    <phoneticPr fontId="25" type="noConversion"/>
  </si>
  <si>
    <t>烟台台湾村40号楼--蓬莱机场</t>
  </si>
  <si>
    <t>青岛</t>
    <phoneticPr fontId="25" type="noConversion"/>
  </si>
  <si>
    <t>李卫</t>
    <phoneticPr fontId="25" type="noConversion"/>
  </si>
  <si>
    <t>南京路12号紫马财行附近-青岛机场</t>
  </si>
  <si>
    <t>泰安站-泰安市擂鼓石路望岳花园</t>
  </si>
  <si>
    <t>济南西-省立医院2宿舍</t>
  </si>
  <si>
    <t>曲阜东-邹城市昌平花园南门</t>
  </si>
  <si>
    <t>王春娟</t>
    <phoneticPr fontId="25" type="noConversion"/>
  </si>
  <si>
    <t>蓬莱机场-烟台台湾村40号楼</t>
  </si>
  <si>
    <t>青岛机场-南京路12号紫马财行附近</t>
  </si>
  <si>
    <t>厦门</t>
    <phoneticPr fontId="25" type="noConversion"/>
  </si>
  <si>
    <t>厦门大学附属中山医院-机场</t>
    <phoneticPr fontId="25" type="noConversion"/>
  </si>
  <si>
    <t>厦门白鹭州路72号福滿家园-机场</t>
    <phoneticPr fontId="25" type="noConversion"/>
  </si>
  <si>
    <t>厦门海沧区未来海岸西门-机场</t>
    <phoneticPr fontId="25" type="noConversion"/>
  </si>
  <si>
    <t>厦门思明区石泉路鸿泉大厦-机场</t>
    <phoneticPr fontId="25" type="noConversion"/>
  </si>
  <si>
    <t>机场-厦门大学附属中山医院</t>
    <phoneticPr fontId="25" type="noConversion"/>
  </si>
  <si>
    <t>厦门</t>
    <phoneticPr fontId="25" type="noConversion"/>
  </si>
  <si>
    <t>机场-厦门白鹭州路72号福滿家园</t>
    <phoneticPr fontId="25" type="noConversion"/>
  </si>
  <si>
    <t>机场-厦门海沧区未来海岸西门</t>
    <phoneticPr fontId="25" type="noConversion"/>
  </si>
  <si>
    <t>机场-厦门思明区石泉路鸿泉大厦</t>
    <phoneticPr fontId="25" type="noConversion"/>
  </si>
  <si>
    <t>乌鲁木齐</t>
    <phoneticPr fontId="25" type="noConversion"/>
  </si>
  <si>
    <t>新疆医科大学第二附属医院-机场</t>
    <phoneticPr fontId="25" type="noConversion"/>
  </si>
  <si>
    <t>乌鲁木齐</t>
    <phoneticPr fontId="25" type="noConversion"/>
  </si>
  <si>
    <t>机场-新疆医科大学第二附属医院</t>
    <phoneticPr fontId="25" type="noConversion"/>
  </si>
  <si>
    <t>王莹</t>
  </si>
  <si>
    <t>武汉市江汉区常青五路阳光北苑-机场</t>
    <phoneticPr fontId="14" type="noConversion"/>
  </si>
  <si>
    <t>武汉市武昌区粮道街中学-机场</t>
    <phoneticPr fontId="14" type="noConversion"/>
  </si>
  <si>
    <t>武汉青山区普仁医院-机场</t>
    <phoneticPr fontId="14" type="noConversion"/>
  </si>
  <si>
    <t>武汉市武昌区拜占庭小区-机场</t>
    <phoneticPr fontId="14" type="noConversion"/>
  </si>
  <si>
    <t>武汉市汉阳区汉阳医院-机场</t>
    <phoneticPr fontId="14" type="noConversion"/>
  </si>
  <si>
    <t>机场-武汉市江汉区常青五路阳光北苑</t>
    <phoneticPr fontId="14" type="noConversion"/>
  </si>
  <si>
    <t>机场-武汉市武昌区粮道街中学</t>
    <phoneticPr fontId="14" type="noConversion"/>
  </si>
  <si>
    <t>机场-武汉青山区普仁医院</t>
    <phoneticPr fontId="14" type="noConversion"/>
  </si>
  <si>
    <t>机场-武汉市武昌区拜占庭小区</t>
    <phoneticPr fontId="14" type="noConversion"/>
  </si>
  <si>
    <t>机场-武汉市汉阳区汉阳医院</t>
    <phoneticPr fontId="14" type="noConversion"/>
  </si>
  <si>
    <t>沈阳</t>
  </si>
  <si>
    <t>中国医科大学附属一院急诊科-机场</t>
    <phoneticPr fontId="25" type="noConversion"/>
  </si>
  <si>
    <t>林建华</t>
  </si>
  <si>
    <t>文化路83号金利宾馆-机场</t>
    <phoneticPr fontId="25" type="noConversion"/>
  </si>
  <si>
    <t>付晓琳</t>
  </si>
  <si>
    <t>新湖明珠城-机场</t>
    <phoneticPr fontId="25" type="noConversion"/>
  </si>
  <si>
    <t>长白西路56号万科城-机场</t>
    <phoneticPr fontId="25" type="noConversion"/>
  </si>
  <si>
    <t>沈阳市第六人民医院-机场</t>
    <phoneticPr fontId="25" type="noConversion"/>
  </si>
  <si>
    <t>医大一院-机场</t>
    <phoneticPr fontId="25" type="noConversion"/>
  </si>
  <si>
    <t>机场-新湖明珠城</t>
    <phoneticPr fontId="25" type="noConversion"/>
  </si>
  <si>
    <t>机场-在水一方小区</t>
    <phoneticPr fontId="25" type="noConversion"/>
  </si>
  <si>
    <t>高铁站-北陵正门省军区院</t>
    <phoneticPr fontId="25" type="noConversion"/>
  </si>
  <si>
    <t>机场-清河湾小区</t>
    <phoneticPr fontId="25" type="noConversion"/>
  </si>
  <si>
    <t>机场-长白西路56号万科城</t>
    <phoneticPr fontId="25" type="noConversion"/>
  </si>
  <si>
    <t>机场-沈阳市第六人民医院</t>
    <phoneticPr fontId="25" type="noConversion"/>
  </si>
  <si>
    <t>哈尔滨</t>
    <phoneticPr fontId="25" type="noConversion"/>
  </si>
  <si>
    <t>机场-文化路83号金利宾馆</t>
    <phoneticPr fontId="25" type="noConversion"/>
  </si>
  <si>
    <t>黑龙江省医院-机场</t>
    <phoneticPr fontId="25" type="noConversion"/>
  </si>
  <si>
    <t>哈尔滨</t>
    <phoneticPr fontId="25" type="noConversion"/>
  </si>
  <si>
    <t>苑鹏</t>
  </si>
  <si>
    <t>友谊路与巡船胡同交叉口-机场</t>
    <phoneticPr fontId="25" type="noConversion"/>
  </si>
  <si>
    <t>机场-友谊路与巡船胡同交叉口</t>
    <phoneticPr fontId="25" type="noConversion"/>
  </si>
  <si>
    <t>机场-黑龙江省医院</t>
    <phoneticPr fontId="25" type="noConversion"/>
  </si>
  <si>
    <t>尚佳</t>
    <phoneticPr fontId="29" type="noConversion"/>
  </si>
  <si>
    <t>G656</t>
    <phoneticPr fontId="29" type="noConversion"/>
  </si>
  <si>
    <t>郑州东</t>
    <phoneticPr fontId="29" type="noConversion"/>
  </si>
  <si>
    <t>北京西</t>
    <phoneticPr fontId="29" type="noConversion"/>
  </si>
  <si>
    <t>一等座</t>
    <phoneticPr fontId="29" type="noConversion"/>
  </si>
  <si>
    <t>G573</t>
    <phoneticPr fontId="29" type="noConversion"/>
  </si>
  <si>
    <t>G523</t>
    <phoneticPr fontId="29" type="noConversion"/>
  </si>
  <si>
    <t>吴百灵</t>
    <phoneticPr fontId="29" type="noConversion"/>
  </si>
  <si>
    <t>任真</t>
    <phoneticPr fontId="29" type="noConversion"/>
  </si>
  <si>
    <t>王艳苓</t>
    <phoneticPr fontId="29" type="noConversion"/>
  </si>
  <si>
    <t>G151</t>
    <phoneticPr fontId="29" type="noConversion"/>
  </si>
  <si>
    <t>G162</t>
    <phoneticPr fontId="29" type="noConversion"/>
  </si>
  <si>
    <t xml:space="preserve">CA1816 </t>
  </si>
  <si>
    <t>郭如意</t>
  </si>
  <si>
    <t xml:space="preserve">2018-03-29 20:30, 23:25  </t>
  </si>
  <si>
    <t xml:space="preserve">CA1803 </t>
  </si>
  <si>
    <t xml:space="preserve">2018-03-31 16:55, 20:00  </t>
  </si>
  <si>
    <t xml:space="preserve">CA1815 </t>
  </si>
  <si>
    <t>刘真美</t>
  </si>
  <si>
    <t xml:space="preserve">2018-03-31 16:15, 19:25  </t>
  </si>
  <si>
    <t xml:space="preserve">MF8118 </t>
  </si>
  <si>
    <t xml:space="preserve">2018-03-31 10:45, 13:55  </t>
  </si>
  <si>
    <t xml:space="preserve">CA1804 </t>
  </si>
  <si>
    <t xml:space="preserve">2018-03-29 21:00, 23:55  </t>
  </si>
  <si>
    <t xml:space="preserve">MF8105 </t>
  </si>
  <si>
    <t xml:space="preserve">2018-03-29 15:00, 17:50  </t>
  </si>
  <si>
    <t xml:space="preserve">MU2569 </t>
  </si>
  <si>
    <t>董思婷</t>
  </si>
  <si>
    <t xml:space="preserve">2018-03-31 09:55, 13:25  </t>
  </si>
  <si>
    <t xml:space="preserve">MU5711 </t>
  </si>
  <si>
    <t xml:space="preserve">2018-03-29 17:00, 20:35  </t>
  </si>
  <si>
    <t xml:space="preserve">CA1572 </t>
  </si>
  <si>
    <t xml:space="preserve">2018-03-29 19:00, 20:40  </t>
  </si>
  <si>
    <t xml:space="preserve">CA8208 </t>
  </si>
  <si>
    <t>高辉</t>
  </si>
  <si>
    <t xml:space="preserve">2018-03-31 15:40, 18:05  </t>
  </si>
  <si>
    <t xml:space="preserve">CZ6400 </t>
  </si>
  <si>
    <t xml:space="preserve">2018-03-29 11:00, 13:10  </t>
  </si>
  <si>
    <t xml:space="preserve">MU2455 </t>
  </si>
  <si>
    <t xml:space="preserve">2018-03-29 17:55, 19:55  </t>
  </si>
  <si>
    <t xml:space="preserve">CA8205 </t>
  </si>
  <si>
    <t xml:space="preserve">2018-03-29 14:30, 16:30  </t>
  </si>
  <si>
    <t xml:space="preserve">CA8204 </t>
  </si>
  <si>
    <t xml:space="preserve">2018-03-31 11:10, 13:25  </t>
  </si>
  <si>
    <t xml:space="preserve">MU2459 </t>
  </si>
  <si>
    <t xml:space="preserve">2018-03-29 19:25, 21:35  </t>
  </si>
  <si>
    <t xml:space="preserve">CA8210 </t>
  </si>
  <si>
    <t xml:space="preserve">2018-03-31 17:30, 19:50  </t>
  </si>
  <si>
    <t xml:space="preserve">CA8203 </t>
  </si>
  <si>
    <t xml:space="preserve">2018-03-29 12:40, 14:40  </t>
  </si>
  <si>
    <t xml:space="preserve">CA986  </t>
  </si>
  <si>
    <t>朱妍</t>
  </si>
  <si>
    <t xml:space="preserve">2018-03-30 20:05, 23:05  </t>
  </si>
  <si>
    <t xml:space="preserve">2018-03-31 09:45, 11:10  </t>
  </si>
  <si>
    <t xml:space="preserve">SC4853 </t>
  </si>
  <si>
    <t xml:space="preserve">2018-03-29 16:55, 18:15  </t>
  </si>
  <si>
    <t xml:space="preserve">CA1412 </t>
  </si>
  <si>
    <t xml:space="preserve">2018-03-29 19:20, 21:50  </t>
  </si>
  <si>
    <t xml:space="preserve">CZ6105 </t>
  </si>
  <si>
    <t xml:space="preserve">2018-03-29 15:20, 17:05  </t>
  </si>
  <si>
    <t xml:space="preserve">CA1295 </t>
  </si>
  <si>
    <t xml:space="preserve">2018-03-31 19:55, 0:10  </t>
  </si>
  <si>
    <t xml:space="preserve">CZ6109 </t>
  </si>
  <si>
    <t>贺健</t>
  </si>
  <si>
    <t xml:space="preserve">2018-03-29 19:40, 21:20  </t>
  </si>
  <si>
    <t xml:space="preserve">CZ6102 </t>
  </si>
  <si>
    <t xml:space="preserve">2018-03-31 10:40, 12:10  </t>
  </si>
  <si>
    <t xml:space="preserve">CA1601 </t>
  </si>
  <si>
    <t xml:space="preserve">2018-03-30 20:00, 21:30  </t>
  </si>
  <si>
    <t xml:space="preserve">CA4141 </t>
  </si>
  <si>
    <t xml:space="preserve">2018-03-29 14:00, 16:35  </t>
  </si>
  <si>
    <t xml:space="preserve">MU2118 </t>
  </si>
  <si>
    <t xml:space="preserve">2018-03-30 19:10, 21:35  </t>
  </si>
  <si>
    <t xml:space="preserve">HU7238 </t>
  </si>
  <si>
    <t xml:space="preserve">2018-03-29 20:00, 22:05  </t>
  </si>
  <si>
    <t xml:space="preserve">MU2120 </t>
  </si>
  <si>
    <t>何英利</t>
  </si>
  <si>
    <t xml:space="preserve">2018-03-30 21:05, 23:25  </t>
  </si>
  <si>
    <t>陈天艳</t>
  </si>
  <si>
    <t>游忠岚</t>
  </si>
  <si>
    <t xml:space="preserve">MU5713 </t>
  </si>
  <si>
    <t xml:space="preserve">2018-03-29 19:30, 22:55  </t>
  </si>
  <si>
    <t xml:space="preserve">MU5705 </t>
  </si>
  <si>
    <t xml:space="preserve">2018-03-29 12:00, 15:15  </t>
  </si>
  <si>
    <t xml:space="preserve">CZ6133 </t>
  </si>
  <si>
    <t xml:space="preserve">2018-03-29 14:55, 16:20  </t>
  </si>
  <si>
    <t xml:space="preserve">CA1385 </t>
  </si>
  <si>
    <t xml:space="preserve">2018-03-31 18:00, 20:30  </t>
  </si>
  <si>
    <t xml:space="preserve">CA1409 </t>
  </si>
  <si>
    <t xml:space="preserve">2018-03-30 16:00, 18:50  </t>
  </si>
  <si>
    <t xml:space="preserve">CA8211 </t>
  </si>
  <si>
    <t xml:space="preserve">2018-03-29 20:50, 22:50  </t>
  </si>
  <si>
    <t xml:space="preserve">MU5706 </t>
  </si>
  <si>
    <t xml:space="preserve">2018-03-31 16:20, 20:15  </t>
  </si>
  <si>
    <t xml:space="preserve">CA1644 </t>
  </si>
  <si>
    <t xml:space="preserve">2018-03-29 11:40, 13:50  </t>
  </si>
  <si>
    <t xml:space="preserve">CZ3110 </t>
  </si>
  <si>
    <t xml:space="preserve">2018-03-30 19:30, 22:50  </t>
  </si>
  <si>
    <t xml:space="preserve">CZ3105 </t>
  </si>
  <si>
    <t xml:space="preserve">2018-03-29 19:00, 22:10  </t>
  </si>
  <si>
    <t xml:space="preserve">CA1525 </t>
  </si>
  <si>
    <t>辛永宁</t>
  </si>
  <si>
    <t xml:space="preserve">2018-03-30 20:25, 21:50  </t>
  </si>
  <si>
    <t xml:space="preserve">MU536  </t>
  </si>
  <si>
    <t xml:space="preserve">2018-03-29 17:35, 19:05  </t>
  </si>
  <si>
    <t xml:space="preserve">CN7139 </t>
  </si>
  <si>
    <t xml:space="preserve">2018-03-30 18:20, 20:30  </t>
  </si>
  <si>
    <t xml:space="preserve">CN7149 </t>
  </si>
  <si>
    <t xml:space="preserve">2018-03-30 19:00, 21:05  </t>
  </si>
  <si>
    <t xml:space="preserve">CZ6267 </t>
  </si>
  <si>
    <t xml:space="preserve">2018-03-29 17:50, 19:55  </t>
  </si>
  <si>
    <t xml:space="preserve">CA1611 </t>
  </si>
  <si>
    <t xml:space="preserve">2018-03-31 16:55, 19:05  </t>
  </si>
  <si>
    <t xml:space="preserve">CZ6922 </t>
  </si>
  <si>
    <t xml:space="preserve">2018-03-29 21:25, 1:10  </t>
  </si>
  <si>
    <t xml:space="preserve">KN5830 </t>
  </si>
  <si>
    <t xml:space="preserve">2018-03-28 19:40, 21:50  </t>
  </si>
  <si>
    <t xml:space="preserve">MU5114 </t>
  </si>
  <si>
    <t xml:space="preserve">2018-03-30 14:00, 16:20  </t>
  </si>
  <si>
    <t xml:space="preserve">MU5121 </t>
  </si>
  <si>
    <t xml:space="preserve">2018-03-29 18:00, 20:20  </t>
  </si>
  <si>
    <t xml:space="preserve">CZ6106 </t>
  </si>
  <si>
    <t>华健</t>
  </si>
  <si>
    <t xml:space="preserve">2018-03-31 18:05, 19:35  </t>
  </si>
  <si>
    <t xml:space="preserve">CA1651 </t>
  </si>
  <si>
    <t xml:space="preserve">2018-03-31 8:50, 10:20  </t>
  </si>
  <si>
    <t xml:space="preserve">SC4654 </t>
  </si>
  <si>
    <t xml:space="preserve">2018-04-01 15:20, 17:00  </t>
  </si>
  <si>
    <t xml:space="preserve">CA1635 </t>
  </si>
  <si>
    <t xml:space="preserve">2018-04-01 17:20, 18:50  </t>
  </si>
  <si>
    <t xml:space="preserve">MU5702 </t>
  </si>
  <si>
    <t xml:space="preserve">2018-04-01 12:30, 16:15  </t>
  </si>
  <si>
    <t xml:space="preserve">2018-03-30 18:25, 20:30  </t>
  </si>
  <si>
    <t xml:space="preserve">CA1435 </t>
  </si>
  <si>
    <t xml:space="preserve">2018-03-30 17:00,   </t>
  </si>
  <si>
    <t xml:space="preserve">MU5103 </t>
  </si>
  <si>
    <t xml:space="preserve">2018-03-30 9:00, 11:20  </t>
  </si>
  <si>
    <t xml:space="preserve">MU2832 </t>
  </si>
  <si>
    <t xml:space="preserve">2018-03-30 18:55, 20:50  </t>
  </si>
  <si>
    <t xml:space="preserve">MF8102 </t>
  </si>
  <si>
    <t xml:space="preserve">2018-03-30 16:15, 19:05  </t>
  </si>
  <si>
    <t xml:space="preserve">CA1292 </t>
  </si>
  <si>
    <t xml:space="preserve">2018-03-29 21:15, 00:55  </t>
  </si>
  <si>
    <t xml:space="preserve">CZ6912 </t>
  </si>
  <si>
    <t xml:space="preserve">2018-03-31 22:00, 01:55  </t>
  </si>
  <si>
    <t xml:space="preserve">CZ6104 </t>
  </si>
  <si>
    <t xml:space="preserve">2018-03-31 12:55, 14:25  </t>
  </si>
  <si>
    <t xml:space="preserve">2018-03-30 18:05, 19:35  </t>
  </si>
  <si>
    <t>乘机人</t>
    <phoneticPr fontId="25" type="noConversion"/>
  </si>
  <si>
    <t>行程</t>
    <phoneticPr fontId="25" type="noConversion"/>
  </si>
  <si>
    <t>航班日期</t>
    <phoneticPr fontId="25" type="noConversion"/>
  </si>
  <si>
    <t>税款</t>
    <phoneticPr fontId="25" type="noConversion"/>
  </si>
  <si>
    <t>北京希尔顿逸林酒店        普通大床双床</t>
    <phoneticPr fontId="25" type="noConversion"/>
  </si>
  <si>
    <t xml:space="preserve">北京希尔顿逸林酒店  行政房    </t>
    <phoneticPr fontId="25" type="noConversion"/>
  </si>
  <si>
    <t>3月29日-30日</t>
    <phoneticPr fontId="25" type="noConversion"/>
  </si>
  <si>
    <t>一间延迟退房半天</t>
    <phoneticPr fontId="25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</si>
  <si>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5" type="noConversion"/>
  </si>
  <si>
    <t>会议需求表及结算表格</t>
    <phoneticPr fontId="25" type="noConversion"/>
  </si>
  <si>
    <t>结     算</t>
    <phoneticPr fontId="25" type="noConversion"/>
  </si>
  <si>
    <t>次</t>
    <phoneticPr fontId="25" type="noConversion"/>
  </si>
  <si>
    <t>午餐 3月29日</t>
    <phoneticPr fontId="25" type="noConversion"/>
  </si>
  <si>
    <t>B-4</t>
  </si>
  <si>
    <t>晚餐 3月29日</t>
    <phoneticPr fontId="25" type="noConversion"/>
  </si>
  <si>
    <t>酒店自助点餐</t>
    <phoneticPr fontId="25" type="noConversion"/>
  </si>
  <si>
    <t>晚到客户酒店用餐</t>
    <phoneticPr fontId="25" type="noConversion"/>
  </si>
  <si>
    <t>晚餐 3月30日</t>
    <phoneticPr fontId="25" type="noConversion"/>
  </si>
  <si>
    <t>午餐 3月30日</t>
    <phoneticPr fontId="25" type="noConversion"/>
  </si>
  <si>
    <t>点餐 3月30日</t>
    <phoneticPr fontId="25" type="noConversion"/>
  </si>
  <si>
    <t>酒店点餐</t>
    <phoneticPr fontId="25" type="noConversion"/>
  </si>
  <si>
    <t>B-5</t>
  </si>
  <si>
    <t>自助/桌餐， 酒店自助午餐</t>
    <phoneticPr fontId="25" type="noConversion"/>
  </si>
  <si>
    <t>午餐 3月31日</t>
    <phoneticPr fontId="25" type="noConversion"/>
  </si>
  <si>
    <t>小车</t>
    <phoneticPr fontId="25" type="noConversion"/>
  </si>
  <si>
    <t>GL8</t>
    <phoneticPr fontId="25" type="noConversion"/>
  </si>
  <si>
    <t>丰田海狮</t>
    <phoneticPr fontId="25" type="noConversion"/>
  </si>
  <si>
    <t>C-2</t>
  </si>
  <si>
    <t>C-3</t>
  </si>
  <si>
    <t>GL8</t>
    <phoneticPr fontId="25" type="noConversion"/>
  </si>
  <si>
    <t>辆/天</t>
    <phoneticPr fontId="25" type="noConversion"/>
  </si>
  <si>
    <t>接机牌</t>
    <phoneticPr fontId="25" type="noConversion"/>
  </si>
  <si>
    <t>块</t>
    <phoneticPr fontId="25" type="noConversion"/>
  </si>
  <si>
    <t>D-3</t>
  </si>
  <si>
    <t>小车</t>
    <phoneticPr fontId="25" type="noConversion"/>
  </si>
  <si>
    <t>C-5</t>
  </si>
  <si>
    <t>C-6</t>
  </si>
  <si>
    <t>次</t>
    <phoneticPr fontId="25" type="noConversion"/>
  </si>
  <si>
    <t>各地-北京 往返</t>
    <phoneticPr fontId="25" type="noConversion"/>
  </si>
  <si>
    <t>退票费</t>
    <phoneticPr fontId="25" type="noConversion"/>
  </si>
  <si>
    <t>6人讲课费</t>
    <phoneticPr fontId="25" type="noConversion"/>
  </si>
  <si>
    <r>
      <t xml:space="preserve">T2/T3 </t>
    </r>
    <r>
      <rPr>
        <sz val="9"/>
        <rFont val="宋体"/>
        <family val="3"/>
        <charset val="134"/>
      </rPr>
      <t>各两人</t>
    </r>
    <phoneticPr fontId="25" type="noConversion"/>
  </si>
  <si>
    <t>服务费 10%</t>
    <phoneticPr fontId="25" type="noConversion"/>
  </si>
  <si>
    <t>酒店：</t>
    <phoneticPr fontId="25" type="noConversion"/>
  </si>
  <si>
    <t>间/夜</t>
    <phoneticPr fontId="25" type="noConversion"/>
  </si>
  <si>
    <t>税金 6%</t>
    <phoneticPr fontId="25" type="noConversion"/>
  </si>
  <si>
    <t>各地-北京 往返</t>
    <phoneticPr fontId="25" type="noConversion"/>
  </si>
  <si>
    <t>汉口硚口区同馨花园二期北门</t>
    <phoneticPr fontId="14" type="noConversion"/>
  </si>
  <si>
    <t>上海</t>
    <phoneticPr fontId="25" type="noConversion"/>
  </si>
  <si>
    <t>陕西北路-虹桥机场</t>
    <phoneticPr fontId="25" type="noConversion"/>
  </si>
  <si>
    <t>房费</t>
    <phoneticPr fontId="25" type="noConversion"/>
  </si>
  <si>
    <t>全陪人员</t>
    <phoneticPr fontId="25" type="noConversion"/>
  </si>
  <si>
    <t>G-1</t>
    <phoneticPr fontId="25" type="noConversion"/>
  </si>
  <si>
    <t>经济舱</t>
    <phoneticPr fontId="25" type="noConversion"/>
  </si>
  <si>
    <t>经济舱</t>
    <phoneticPr fontId="25" type="noConversion"/>
  </si>
  <si>
    <t>经济舱</t>
    <phoneticPr fontId="25" type="noConversion"/>
  </si>
  <si>
    <t>公务舱</t>
    <phoneticPr fontId="25" type="noConversion"/>
  </si>
  <si>
    <t>十堰→北京南苑</t>
    <phoneticPr fontId="25" type="noConversion"/>
  </si>
  <si>
    <t>北京首都→十堰</t>
    <phoneticPr fontId="25" type="noConversion"/>
  </si>
  <si>
    <t>北京首都→十堰</t>
    <phoneticPr fontId="25" type="noConversion"/>
  </si>
  <si>
    <t>公务舱</t>
    <phoneticPr fontId="25" type="noConversion"/>
  </si>
  <si>
    <t>公务舱</t>
    <phoneticPr fontId="25" type="noConversion"/>
  </si>
  <si>
    <t>手续费</t>
    <phoneticPr fontId="25" type="noConversion"/>
  </si>
  <si>
    <t>票价/退改费</t>
    <phoneticPr fontId="25" type="noConversion"/>
  </si>
  <si>
    <t>厦门→北京首都</t>
  </si>
  <si>
    <t>北京首都→厦门</t>
  </si>
  <si>
    <t>北京首都→昆明</t>
  </si>
  <si>
    <t>昆明→北京首都</t>
  </si>
  <si>
    <t>青岛→北京首都</t>
  </si>
  <si>
    <t>北京首都→青岛</t>
  </si>
  <si>
    <t>北京首都→武汉</t>
  </si>
  <si>
    <t>武汉→北京首都</t>
  </si>
  <si>
    <t>北京首都→重庆</t>
  </si>
  <si>
    <t>重庆→北京首都</t>
  </si>
  <si>
    <t>北京首都→烟台</t>
  </si>
  <si>
    <t>烟台→北京首都</t>
  </si>
  <si>
    <t>沈阳→北京首都</t>
  </si>
  <si>
    <t>北京首都→沈阳</t>
  </si>
  <si>
    <t>北京首都→乌鲁木齐</t>
  </si>
  <si>
    <t>乌鲁木齐→北京首都</t>
  </si>
  <si>
    <t>北京首都→西安</t>
  </si>
  <si>
    <t>西安→北京首都</t>
  </si>
  <si>
    <t>大连→北京首都</t>
  </si>
  <si>
    <t>哈尔滨→北京首都</t>
  </si>
  <si>
    <t>北京首都→哈尔滨</t>
  </si>
  <si>
    <t>北京首都→广州</t>
  </si>
  <si>
    <t>广州→北京首都</t>
  </si>
  <si>
    <t>北京首都→上海虹桥</t>
  </si>
  <si>
    <t>上海虹桥→北京首都</t>
  </si>
  <si>
    <t>北京首都→南京</t>
  </si>
  <si>
    <t xml:space="preserve">2018-03-29 20:30, 23:25  </t>
    <phoneticPr fontId="25" type="noConversion"/>
  </si>
  <si>
    <t>CA8205</t>
    <phoneticPr fontId="25" type="noConversion"/>
  </si>
  <si>
    <t>CA1412</t>
    <phoneticPr fontId="25" type="noConversion"/>
  </si>
  <si>
    <t>CA986</t>
    <phoneticPr fontId="25" type="noConversion"/>
  </si>
  <si>
    <t>MU277</t>
    <phoneticPr fontId="25" type="noConversion"/>
  </si>
  <si>
    <t>北京 酒店备车</t>
    <phoneticPr fontId="25" type="noConversion"/>
  </si>
  <si>
    <t>起落地 接送机/接送站</t>
    <phoneticPr fontId="25" type="noConversion"/>
  </si>
  <si>
    <t>付晓琳</t>
    <phoneticPr fontId="25" type="noConversion"/>
  </si>
  <si>
    <t>林建华</t>
    <phoneticPr fontId="25" type="noConversion"/>
  </si>
  <si>
    <t>潘金水</t>
    <phoneticPr fontId="25" type="noConversion"/>
  </si>
  <si>
    <t>章金艳</t>
    <phoneticPr fontId="25" type="noConversion"/>
  </si>
  <si>
    <t>彭真</t>
    <phoneticPr fontId="25" type="noConversion"/>
  </si>
  <si>
    <t>宁会彬</t>
    <phoneticPr fontId="25" type="noConversion"/>
  </si>
  <si>
    <t>朱妍</t>
    <phoneticPr fontId="25" type="noConversion"/>
  </si>
  <si>
    <t>游忠岚</t>
    <phoneticPr fontId="25" type="noConversion"/>
  </si>
  <si>
    <t>何英利</t>
    <phoneticPr fontId="25" type="noConversion"/>
  </si>
  <si>
    <t>北京 机场/火车站/市内 接送用车</t>
    <phoneticPr fontId="25" type="noConversion"/>
  </si>
  <si>
    <t>北京 机场/火车站 接送用车</t>
    <phoneticPr fontId="25" type="noConversion"/>
  </si>
  <si>
    <t>希尔顿逸林-机场</t>
    <phoneticPr fontId="25" type="noConversion"/>
  </si>
  <si>
    <t>付晓琳</t>
    <phoneticPr fontId="25" type="noConversion"/>
  </si>
  <si>
    <t>王莹</t>
    <phoneticPr fontId="25" type="noConversion"/>
  </si>
  <si>
    <t>宁会彬</t>
    <phoneticPr fontId="25" type="noConversion"/>
  </si>
  <si>
    <t>王莹</t>
    <phoneticPr fontId="25" type="noConversion"/>
  </si>
  <si>
    <t>全天备车</t>
    <phoneticPr fontId="25" type="noConversion"/>
  </si>
  <si>
    <t>茅益民</t>
    <phoneticPr fontId="25" type="noConversion"/>
  </si>
  <si>
    <t>吴百灵</t>
    <phoneticPr fontId="25" type="noConversion"/>
  </si>
  <si>
    <t>十堰</t>
    <phoneticPr fontId="25" type="noConversion"/>
  </si>
  <si>
    <t>十堰</t>
    <phoneticPr fontId="25" type="noConversion"/>
  </si>
  <si>
    <t>林建华</t>
    <phoneticPr fontId="25" type="noConversion"/>
  </si>
  <si>
    <t>邹城</t>
    <phoneticPr fontId="25" type="noConversion"/>
  </si>
  <si>
    <t>邹城</t>
    <phoneticPr fontId="25" type="noConversion"/>
  </si>
  <si>
    <t>上海仁济医院</t>
  </si>
  <si>
    <t>徐小元</t>
  </si>
  <si>
    <t>北京大学第一医院</t>
  </si>
  <si>
    <t>周海洋</t>
  </si>
  <si>
    <t>吴阶平医学基金会肝病医学部</t>
  </si>
  <si>
    <t>北京友谊医院</t>
  </si>
  <si>
    <t>谢雯</t>
  </si>
  <si>
    <t>北京地坛医院</t>
  </si>
  <si>
    <t>段钟平</t>
  </si>
  <si>
    <t>北京佑安医院</t>
  </si>
  <si>
    <t>总金额</t>
    <phoneticPr fontId="25" type="noConversion"/>
  </si>
  <si>
    <t>封杨</t>
    <phoneticPr fontId="29" type="noConversion"/>
  </si>
  <si>
    <t>商务舱（国内）</t>
    <phoneticPr fontId="25" type="noConversion"/>
  </si>
  <si>
    <t>总金额</t>
    <phoneticPr fontId="25" type="noConversion"/>
  </si>
  <si>
    <t>G42</t>
    <phoneticPr fontId="29" type="noConversion"/>
  </si>
  <si>
    <t>泰安</t>
    <phoneticPr fontId="29" type="noConversion"/>
  </si>
  <si>
    <t>北京南</t>
    <phoneticPr fontId="29" type="noConversion"/>
  </si>
  <si>
    <t>二等座</t>
    <phoneticPr fontId="29" type="noConversion"/>
  </si>
  <si>
    <t>二等座</t>
    <phoneticPr fontId="29" type="noConversion"/>
  </si>
  <si>
    <t>吕卉</t>
    <phoneticPr fontId="29" type="noConversion"/>
  </si>
  <si>
    <t>G188</t>
    <phoneticPr fontId="29" type="noConversion"/>
  </si>
  <si>
    <t>济南</t>
    <phoneticPr fontId="29" type="noConversion"/>
  </si>
  <si>
    <t>北京南</t>
    <phoneticPr fontId="29" type="noConversion"/>
  </si>
  <si>
    <t>二等座</t>
    <phoneticPr fontId="29" type="noConversion"/>
  </si>
  <si>
    <t>G161</t>
    <phoneticPr fontId="29" type="noConversion"/>
  </si>
  <si>
    <t>任万华</t>
    <phoneticPr fontId="29" type="noConversion"/>
  </si>
  <si>
    <t>G322</t>
    <phoneticPr fontId="29" type="noConversion"/>
  </si>
  <si>
    <t>济南西</t>
    <phoneticPr fontId="29" type="noConversion"/>
  </si>
  <si>
    <t>一等座</t>
    <phoneticPr fontId="29" type="noConversion"/>
  </si>
  <si>
    <t>陈成伟</t>
    <phoneticPr fontId="25" type="noConversion"/>
  </si>
  <si>
    <t>二军大-虹桥机场</t>
    <phoneticPr fontId="25" type="noConversion"/>
  </si>
  <si>
    <t>虹桥机场-二军大</t>
    <phoneticPr fontId="25" type="noConversion"/>
  </si>
  <si>
    <t>大会指定led</t>
    <phoneticPr fontId="25" type="noConversion"/>
  </si>
  <si>
    <t>曾映荷</t>
    <phoneticPr fontId="25" type="noConversion"/>
  </si>
  <si>
    <t>会议时间：2018.3.29-3.31   人数：95+25内陪      地点：北京       供应商名称：康辉集团北京国际会议展览有限公司     联系人：郭海燕     联系电话：13810995220</t>
    <phoneticPr fontId="25" type="noConversion"/>
  </si>
  <si>
    <t>2个</t>
    <phoneticPr fontId="25" type="noConversion"/>
  </si>
  <si>
    <t>共计</t>
    <phoneticPr fontId="29" type="noConversion"/>
  </si>
  <si>
    <t>邓宝成</t>
    <phoneticPr fontId="25" type="noConversion"/>
  </si>
  <si>
    <t>北京用车明细</t>
    <phoneticPr fontId="25" type="noConversion"/>
  </si>
  <si>
    <t>起落地用车明细</t>
    <phoneticPr fontId="25" type="noConversion"/>
  </si>
  <si>
    <t>金额</t>
    <phoneticPr fontId="25" type="noConversion"/>
  </si>
  <si>
    <t>机票明细</t>
    <phoneticPr fontId="25" type="noConversion"/>
  </si>
  <si>
    <t>火车票明细</t>
    <phoneticPr fontId="29" type="noConversion"/>
  </si>
  <si>
    <t>济南西</t>
    <phoneticPr fontId="29" type="noConversion"/>
  </si>
  <si>
    <t>朱妍</t>
    <phoneticPr fontId="25" type="noConversion"/>
  </si>
  <si>
    <t>王巧侠</t>
    <phoneticPr fontId="25" type="noConversion"/>
  </si>
  <si>
    <t>郭丽丽</t>
    <phoneticPr fontId="29" type="noConversion"/>
  </si>
  <si>
    <t>医院</t>
    <phoneticPr fontId="29" type="noConversion"/>
  </si>
  <si>
    <t>姓名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</si>
</sst>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9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15" fillId="0" borderId="0" applyNumberFormat="0"/>
  </cellStyleXfs>
  <cellXfs count="1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1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3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14" fillId="5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5" borderId="0" xfId="2" applyNumberFormat="1" applyFont="1" applyFill="1" applyBorder="1">
      <alignment vertical="center"/>
    </xf>
    <xf numFmtId="0" fontId="14" fillId="0" borderId="0" xfId="2" applyFont="1" applyBorder="1">
      <alignment vertical="center"/>
    </xf>
    <xf numFmtId="0" fontId="14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/>
    </xf>
    <xf numFmtId="0" fontId="7" fillId="6" borderId="0" xfId="2" applyFont="1" applyFill="1" applyBorder="1" applyAlignment="1">
      <alignment horizontal="left" vertical="center"/>
    </xf>
    <xf numFmtId="4" fontId="7" fillId="6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4" fillId="6" borderId="0" xfId="2" applyFont="1" applyFill="1" applyBorder="1">
      <alignment vertical="center"/>
    </xf>
    <xf numFmtId="0" fontId="8" fillId="0" borderId="0" xfId="2" applyFont="1" applyBorder="1" applyAlignment="1">
      <alignment horizontal="left" vertical="center" wrapText="1"/>
    </xf>
    <xf numFmtId="0" fontId="16" fillId="7" borderId="0" xfId="2" applyFont="1" applyFill="1" applyBorder="1" applyAlignment="1">
      <alignment vertical="center"/>
    </xf>
    <xf numFmtId="176" fontId="16" fillId="7" borderId="0" xfId="2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vertical="center" wrapText="1"/>
    </xf>
    <xf numFmtId="0" fontId="19" fillId="0" borderId="0" xfId="2" applyFont="1" applyBorder="1">
      <alignment vertical="center"/>
    </xf>
    <xf numFmtId="176" fontId="20" fillId="7" borderId="0" xfId="2" applyNumberFormat="1" applyFont="1" applyFill="1" applyBorder="1">
      <alignment vertical="center"/>
    </xf>
    <xf numFmtId="0" fontId="14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8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58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58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58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6" fillId="0" borderId="0" xfId="0" applyFont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58" fontId="32" fillId="0" borderId="1" xfId="3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58" fontId="32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58" fontId="14" fillId="0" borderId="0" xfId="2" applyNumberFormat="1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5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0" fillId="0" borderId="0" xfId="0" applyFill="1">
      <alignment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5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58" fontId="30" fillId="0" borderId="1" xfId="0" applyNumberFormat="1" applyFont="1" applyFill="1" applyBorder="1" applyAlignment="1">
      <alignment horizontal="center" vertical="center"/>
    </xf>
    <xf numFmtId="20" fontId="30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32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2" fillId="0" borderId="3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0" fontId="26" fillId="0" borderId="0" xfId="0" applyFont="1" applyFill="1">
      <alignment vertical="center"/>
    </xf>
    <xf numFmtId="0" fontId="26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13" fillId="4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4" fontId="9" fillId="5" borderId="0" xfId="2" applyNumberFormat="1" applyFont="1" applyFill="1" applyBorder="1" applyAlignment="1">
      <alignment horizontal="center" vertical="center"/>
    </xf>
    <xf numFmtId="0" fontId="9" fillId="5" borderId="0" xfId="2" applyFont="1" applyFill="1" applyBorder="1" applyAlignment="1">
      <alignment horizontal="center" vertical="center"/>
    </xf>
    <xf numFmtId="0" fontId="7" fillId="6" borderId="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2" fillId="0" borderId="3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58" fontId="26" fillId="0" borderId="3" xfId="0" applyNumberFormat="1" applyFont="1" applyFill="1" applyBorder="1" applyAlignment="1">
      <alignment horizontal="center" vertical="center"/>
    </xf>
    <xf numFmtId="58" fontId="26" fillId="0" borderId="2" xfId="0" applyNumberFormat="1" applyFont="1" applyFill="1" applyBorder="1" applyAlignment="1">
      <alignment horizontal="center" vertical="center"/>
    </xf>
    <xf numFmtId="58" fontId="26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</cellXfs>
  <cellStyles count="6">
    <cellStyle name="常规" xfId="0" builtinId="0"/>
    <cellStyle name="常规 11 3" xfId="3"/>
    <cellStyle name="常规 2" xfId="1"/>
    <cellStyle name="常规 4" xfId="4"/>
    <cellStyle name="常规 7" xfId="5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B44" sqref="B44"/>
    </sheetView>
  </sheetViews>
  <sheetFormatPr defaultColWidth="9" defaultRowHeight="13.5"/>
  <cols>
    <col min="1" max="1" width="9" style="1"/>
    <col min="2" max="2" width="32.125" style="1" bestFit="1" customWidth="1"/>
    <col min="3" max="3" width="31.5" style="1" customWidth="1"/>
    <col min="4" max="6" width="9" style="1"/>
    <col min="7" max="7" width="17.125" style="1" customWidth="1"/>
    <col min="8" max="8" width="14.25" style="1" customWidth="1"/>
    <col min="9" max="9" width="26.75" style="1" customWidth="1"/>
    <col min="10" max="16384" width="9" style="1"/>
  </cols>
  <sheetData>
    <row r="1" spans="1:9" ht="18.75">
      <c r="A1" s="121" t="s">
        <v>464</v>
      </c>
      <c r="B1" s="122"/>
      <c r="C1" s="122"/>
      <c r="D1" s="122"/>
      <c r="E1" s="122"/>
      <c r="F1" s="122"/>
      <c r="G1" s="122"/>
      <c r="H1" s="122"/>
      <c r="I1" s="122"/>
    </row>
    <row r="2" spans="1:9" ht="23.25" customHeight="1">
      <c r="A2" s="123" t="s">
        <v>610</v>
      </c>
      <c r="B2" s="124"/>
      <c r="C2" s="124"/>
      <c r="D2" s="124"/>
      <c r="E2" s="124"/>
      <c r="F2" s="124"/>
      <c r="G2" s="124"/>
      <c r="H2" s="124"/>
      <c r="I2" s="124"/>
    </row>
    <row r="3" spans="1:9" ht="45" customHeight="1">
      <c r="A3" s="2" t="s">
        <v>0</v>
      </c>
      <c r="B3" s="125" t="s">
        <v>1</v>
      </c>
      <c r="C3" s="125"/>
      <c r="D3" s="125"/>
      <c r="E3" s="125"/>
      <c r="F3" s="125"/>
      <c r="G3" s="125"/>
      <c r="H3" s="125"/>
      <c r="I3" s="125"/>
    </row>
    <row r="4" spans="1:9" ht="18.75">
      <c r="A4" s="126" t="s">
        <v>2</v>
      </c>
      <c r="B4" s="127"/>
      <c r="C4" s="127"/>
      <c r="D4" s="127"/>
      <c r="E4" s="127"/>
      <c r="F4" s="127"/>
      <c r="G4" s="126" t="s">
        <v>465</v>
      </c>
      <c r="H4" s="127"/>
      <c r="I4" s="127"/>
    </row>
    <row r="5" spans="1:9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</row>
    <row r="6" spans="1:9" ht="18" customHeight="1">
      <c r="A6" s="4" t="s">
        <v>12</v>
      </c>
      <c r="B6" s="113" t="s">
        <v>498</v>
      </c>
      <c r="C6" s="113"/>
      <c r="D6" s="113"/>
      <c r="E6" s="113"/>
      <c r="F6" s="113"/>
      <c r="G6" s="113"/>
      <c r="H6" s="113"/>
      <c r="I6" s="23"/>
    </row>
    <row r="7" spans="1:9" ht="18" customHeight="1">
      <c r="A7" s="110" t="s">
        <v>13</v>
      </c>
      <c r="B7" s="128" t="s">
        <v>459</v>
      </c>
      <c r="C7" s="74">
        <v>43187</v>
      </c>
      <c r="D7" s="6">
        <v>1</v>
      </c>
      <c r="E7" s="6">
        <v>1</v>
      </c>
      <c r="F7" s="7" t="s">
        <v>14</v>
      </c>
      <c r="G7" s="8">
        <v>700</v>
      </c>
      <c r="H7" s="9">
        <f>D7*E7*G7</f>
        <v>700</v>
      </c>
      <c r="I7" s="32"/>
    </row>
    <row r="8" spans="1:9" ht="18" customHeight="1">
      <c r="A8" s="110"/>
      <c r="B8" s="128"/>
      <c r="C8" s="74">
        <v>43188</v>
      </c>
      <c r="D8" s="6">
        <v>36</v>
      </c>
      <c r="E8" s="6">
        <v>1</v>
      </c>
      <c r="F8" s="7" t="s">
        <v>14</v>
      </c>
      <c r="G8" s="8">
        <v>700</v>
      </c>
      <c r="H8" s="9">
        <f>D8*E8*G8</f>
        <v>25200</v>
      </c>
      <c r="I8" s="32"/>
    </row>
    <row r="9" spans="1:9" ht="18" customHeight="1">
      <c r="A9" s="110"/>
      <c r="B9" s="128"/>
      <c r="C9" s="74">
        <v>43189</v>
      </c>
      <c r="D9" s="6">
        <v>23.5</v>
      </c>
      <c r="E9" s="6">
        <v>1</v>
      </c>
      <c r="F9" s="7" t="s">
        <v>14</v>
      </c>
      <c r="G9" s="8">
        <v>700</v>
      </c>
      <c r="H9" s="9">
        <f>D9*E9*G9</f>
        <v>16450</v>
      </c>
      <c r="I9" s="32" t="s">
        <v>462</v>
      </c>
    </row>
    <row r="10" spans="1:9" ht="18" customHeight="1">
      <c r="A10" s="110"/>
      <c r="B10" s="128"/>
      <c r="C10" s="74">
        <v>43190</v>
      </c>
      <c r="D10" s="6">
        <v>3</v>
      </c>
      <c r="E10" s="6">
        <v>1</v>
      </c>
      <c r="F10" s="7" t="s">
        <v>14</v>
      </c>
      <c r="G10" s="8">
        <v>700</v>
      </c>
      <c r="H10" s="9">
        <f>D10*E10*G10</f>
        <v>2100</v>
      </c>
      <c r="I10" s="32"/>
    </row>
    <row r="11" spans="1:9" ht="18" customHeight="1">
      <c r="A11" s="70" t="s">
        <v>15</v>
      </c>
      <c r="B11" s="5" t="s">
        <v>460</v>
      </c>
      <c r="C11" s="15" t="s">
        <v>461</v>
      </c>
      <c r="D11" s="6">
        <v>1</v>
      </c>
      <c r="E11" s="6">
        <v>1.5</v>
      </c>
      <c r="F11" s="7" t="s">
        <v>14</v>
      </c>
      <c r="G11" s="8">
        <v>1000</v>
      </c>
      <c r="H11" s="9">
        <f>D11*E11*G11</f>
        <v>1500</v>
      </c>
      <c r="I11" s="32" t="s">
        <v>462</v>
      </c>
    </row>
    <row r="12" spans="1:9" ht="20.45" customHeight="1">
      <c r="A12" s="10" t="s">
        <v>3</v>
      </c>
      <c r="B12" s="10" t="s">
        <v>4</v>
      </c>
      <c r="C12" s="10" t="s">
        <v>5</v>
      </c>
      <c r="D12" s="11" t="s">
        <v>17</v>
      </c>
      <c r="E12" s="11" t="s">
        <v>18</v>
      </c>
      <c r="F12" s="10" t="s">
        <v>8</v>
      </c>
      <c r="G12" s="10" t="s">
        <v>9</v>
      </c>
      <c r="H12" s="10" t="s">
        <v>463</v>
      </c>
      <c r="I12" s="10" t="s">
        <v>11</v>
      </c>
    </row>
    <row r="13" spans="1:9" ht="18" customHeight="1">
      <c r="A13" s="110" t="s">
        <v>16</v>
      </c>
      <c r="B13" s="13" t="s">
        <v>69</v>
      </c>
      <c r="C13" s="77"/>
      <c r="D13" s="6">
        <v>1</v>
      </c>
      <c r="E13" s="6">
        <v>0.5</v>
      </c>
      <c r="F13" s="7" t="s">
        <v>20</v>
      </c>
      <c r="G13" s="14">
        <v>60000</v>
      </c>
      <c r="H13" s="9">
        <f>D13*E13*G13</f>
        <v>30000</v>
      </c>
      <c r="I13" s="14" t="s">
        <v>76</v>
      </c>
    </row>
    <row r="14" spans="1:9" ht="18" customHeight="1">
      <c r="A14" s="110"/>
      <c r="B14" s="13" t="s">
        <v>21</v>
      </c>
      <c r="C14" s="13" t="s">
        <v>22</v>
      </c>
      <c r="D14" s="6"/>
      <c r="E14" s="6"/>
      <c r="F14" s="7" t="s">
        <v>23</v>
      </c>
      <c r="G14" s="8"/>
      <c r="H14" s="9"/>
      <c r="I14" s="14"/>
    </row>
    <row r="15" spans="1:9" ht="18" customHeight="1">
      <c r="A15" s="110"/>
      <c r="B15" s="13" t="s">
        <v>24</v>
      </c>
      <c r="C15" s="13" t="s">
        <v>25</v>
      </c>
      <c r="D15" s="6"/>
      <c r="E15" s="6"/>
      <c r="F15" s="7" t="s">
        <v>26</v>
      </c>
      <c r="G15" s="8"/>
      <c r="H15" s="9"/>
      <c r="I15" s="14"/>
    </row>
    <row r="16" spans="1:9" ht="18" customHeight="1">
      <c r="A16" s="110"/>
      <c r="B16" s="13" t="s">
        <v>27</v>
      </c>
      <c r="C16" s="13" t="s">
        <v>28</v>
      </c>
      <c r="D16" s="6"/>
      <c r="E16" s="6"/>
      <c r="F16" s="7" t="s">
        <v>29</v>
      </c>
      <c r="G16" s="8"/>
      <c r="H16" s="9"/>
      <c r="I16" s="14"/>
    </row>
    <row r="17" spans="1:9" ht="18" customHeight="1">
      <c r="A17" s="110"/>
      <c r="B17" s="15" t="s">
        <v>30</v>
      </c>
      <c r="C17" s="13" t="s">
        <v>608</v>
      </c>
      <c r="D17" s="6">
        <v>1</v>
      </c>
      <c r="E17" s="6">
        <v>1</v>
      </c>
      <c r="F17" s="7" t="s">
        <v>466</v>
      </c>
      <c r="G17" s="8">
        <v>40000</v>
      </c>
      <c r="H17" s="9">
        <f>D17*E17*G17</f>
        <v>40000</v>
      </c>
      <c r="I17" s="14"/>
    </row>
    <row r="18" spans="1:9" ht="18" customHeight="1">
      <c r="A18" s="110"/>
      <c r="B18" s="13" t="s">
        <v>31</v>
      </c>
      <c r="C18" s="13"/>
      <c r="D18" s="6"/>
      <c r="E18" s="6"/>
      <c r="F18" s="7" t="s">
        <v>29</v>
      </c>
      <c r="G18" s="8"/>
      <c r="H18" s="9"/>
      <c r="I18" s="14"/>
    </row>
    <row r="19" spans="1:9" ht="18" customHeight="1">
      <c r="A19" s="111" t="s">
        <v>32</v>
      </c>
      <c r="B19" s="111"/>
      <c r="C19" s="111"/>
      <c r="D19" s="111"/>
      <c r="E19" s="111"/>
      <c r="F19" s="111"/>
      <c r="G19" s="111"/>
      <c r="H19" s="16">
        <f>SUM(H7:H18)</f>
        <v>115950</v>
      </c>
      <c r="I19" s="32"/>
    </row>
    <row r="20" spans="1:9">
      <c r="A20" s="10" t="s">
        <v>3</v>
      </c>
      <c r="B20" s="10" t="s">
        <v>4</v>
      </c>
      <c r="C20" s="10" t="s">
        <v>5</v>
      </c>
      <c r="D20" s="11" t="s">
        <v>17</v>
      </c>
      <c r="E20" s="11" t="s">
        <v>18</v>
      </c>
      <c r="F20" s="10" t="s">
        <v>8</v>
      </c>
      <c r="G20" s="10" t="s">
        <v>9</v>
      </c>
      <c r="H20" s="10" t="s">
        <v>19</v>
      </c>
      <c r="I20" s="10" t="s">
        <v>11</v>
      </c>
    </row>
    <row r="21" spans="1:9" ht="18" customHeight="1">
      <c r="A21" s="4" t="s">
        <v>33</v>
      </c>
      <c r="B21" s="113" t="s">
        <v>72</v>
      </c>
      <c r="C21" s="113"/>
      <c r="D21" s="113"/>
      <c r="E21" s="113"/>
      <c r="F21" s="113"/>
      <c r="G21" s="113"/>
      <c r="H21" s="113"/>
      <c r="I21" s="23"/>
    </row>
    <row r="22" spans="1:9" ht="18" customHeight="1">
      <c r="A22" s="76" t="s">
        <v>34</v>
      </c>
      <c r="B22" s="78" t="s">
        <v>467</v>
      </c>
      <c r="C22" s="78" t="s">
        <v>70</v>
      </c>
      <c r="D22" s="6">
        <v>2</v>
      </c>
      <c r="E22" s="6">
        <v>1</v>
      </c>
      <c r="F22" s="17" t="s">
        <v>35</v>
      </c>
      <c r="G22" s="8">
        <v>180</v>
      </c>
      <c r="H22" s="9">
        <f t="shared" ref="H22:H28" si="0">D22*E22*G22</f>
        <v>360</v>
      </c>
      <c r="I22" s="5"/>
    </row>
    <row r="23" spans="1:9" ht="18" customHeight="1">
      <c r="A23" s="116" t="s">
        <v>36</v>
      </c>
      <c r="B23" s="129" t="s">
        <v>469</v>
      </c>
      <c r="C23" s="78" t="s">
        <v>70</v>
      </c>
      <c r="D23" s="6">
        <v>25</v>
      </c>
      <c r="E23" s="6">
        <v>1</v>
      </c>
      <c r="F23" s="17" t="s">
        <v>35</v>
      </c>
      <c r="G23" s="8">
        <v>260</v>
      </c>
      <c r="H23" s="9">
        <f t="shared" si="0"/>
        <v>6500</v>
      </c>
      <c r="I23" s="5"/>
    </row>
    <row r="24" spans="1:9" ht="18" customHeight="1">
      <c r="A24" s="116"/>
      <c r="B24" s="129"/>
      <c r="C24" s="78" t="s">
        <v>470</v>
      </c>
      <c r="D24" s="6">
        <v>5</v>
      </c>
      <c r="E24" s="6">
        <v>1</v>
      </c>
      <c r="F24" s="17" t="s">
        <v>35</v>
      </c>
      <c r="G24" s="8">
        <v>143.97999999999999</v>
      </c>
      <c r="H24" s="9">
        <f t="shared" si="0"/>
        <v>719.9</v>
      </c>
      <c r="I24" s="5" t="s">
        <v>471</v>
      </c>
    </row>
    <row r="25" spans="1:9" ht="18" customHeight="1">
      <c r="A25" s="76" t="s">
        <v>37</v>
      </c>
      <c r="B25" s="78" t="s">
        <v>473</v>
      </c>
      <c r="C25" s="78" t="s">
        <v>71</v>
      </c>
      <c r="D25" s="6">
        <v>83</v>
      </c>
      <c r="E25" s="6">
        <v>1</v>
      </c>
      <c r="F25" s="18" t="s">
        <v>35</v>
      </c>
      <c r="G25" s="8">
        <v>180</v>
      </c>
      <c r="H25" s="9">
        <f t="shared" si="0"/>
        <v>14940</v>
      </c>
      <c r="I25" s="5"/>
    </row>
    <row r="26" spans="1:9" ht="18" customHeight="1">
      <c r="A26" s="76" t="s">
        <v>468</v>
      </c>
      <c r="B26" s="78" t="s">
        <v>472</v>
      </c>
      <c r="C26" s="78" t="s">
        <v>71</v>
      </c>
      <c r="D26" s="6">
        <v>47</v>
      </c>
      <c r="E26" s="6">
        <v>1</v>
      </c>
      <c r="F26" s="18" t="s">
        <v>35</v>
      </c>
      <c r="G26" s="8">
        <v>260</v>
      </c>
      <c r="H26" s="9">
        <f t="shared" si="0"/>
        <v>12220</v>
      </c>
      <c r="I26" s="5"/>
    </row>
    <row r="27" spans="1:9" ht="18" customHeight="1">
      <c r="A27" s="76" t="s">
        <v>476</v>
      </c>
      <c r="B27" s="78" t="s">
        <v>474</v>
      </c>
      <c r="C27" s="78" t="s">
        <v>475</v>
      </c>
      <c r="D27" s="6">
        <v>1</v>
      </c>
      <c r="E27" s="6">
        <v>1</v>
      </c>
      <c r="F27" s="18" t="s">
        <v>35</v>
      </c>
      <c r="G27" s="8">
        <v>124.2</v>
      </c>
      <c r="H27" s="9">
        <f t="shared" si="0"/>
        <v>124.2</v>
      </c>
      <c r="I27" s="5"/>
    </row>
    <row r="28" spans="1:9" ht="18" customHeight="1">
      <c r="A28" s="76" t="s">
        <v>468</v>
      </c>
      <c r="B28" s="78" t="s">
        <v>478</v>
      </c>
      <c r="C28" s="78" t="s">
        <v>477</v>
      </c>
      <c r="D28" s="6">
        <v>5</v>
      </c>
      <c r="E28" s="6">
        <v>1</v>
      </c>
      <c r="F28" s="18" t="s">
        <v>35</v>
      </c>
      <c r="G28" s="8">
        <v>181.7</v>
      </c>
      <c r="H28" s="9">
        <f t="shared" si="0"/>
        <v>908.5</v>
      </c>
      <c r="I28" s="5"/>
    </row>
    <row r="29" spans="1:9" ht="18" customHeight="1">
      <c r="A29" s="111" t="s">
        <v>32</v>
      </c>
      <c r="B29" s="111"/>
      <c r="C29" s="111"/>
      <c r="D29" s="111"/>
      <c r="E29" s="111"/>
      <c r="F29" s="111"/>
      <c r="G29" s="111"/>
      <c r="H29" s="21">
        <f>SUM(H22:H28)</f>
        <v>35772.6</v>
      </c>
      <c r="I29" s="23"/>
    </row>
    <row r="30" spans="1:9">
      <c r="A30" s="10" t="s">
        <v>3</v>
      </c>
      <c r="B30" s="10" t="s">
        <v>4</v>
      </c>
      <c r="C30" s="10" t="s">
        <v>5</v>
      </c>
      <c r="D30" s="11" t="s">
        <v>6</v>
      </c>
      <c r="E30" s="11" t="s">
        <v>18</v>
      </c>
      <c r="F30" s="10" t="s">
        <v>8</v>
      </c>
      <c r="G30" s="10" t="s">
        <v>9</v>
      </c>
      <c r="H30" s="10" t="s">
        <v>19</v>
      </c>
      <c r="I30" s="10" t="s">
        <v>11</v>
      </c>
    </row>
    <row r="31" spans="1:9" ht="18" customHeight="1">
      <c r="A31" s="4" t="s">
        <v>38</v>
      </c>
      <c r="B31" s="113" t="s">
        <v>39</v>
      </c>
      <c r="C31" s="113"/>
      <c r="D31" s="113"/>
      <c r="E31" s="113"/>
      <c r="F31" s="113"/>
      <c r="G31" s="113"/>
      <c r="H31" s="113"/>
      <c r="I31" s="23"/>
    </row>
    <row r="32" spans="1:9" ht="18" customHeight="1">
      <c r="A32" s="71" t="s">
        <v>40</v>
      </c>
      <c r="B32" s="15" t="s">
        <v>561</v>
      </c>
      <c r="C32" s="15" t="s">
        <v>479</v>
      </c>
      <c r="D32" s="6">
        <v>75</v>
      </c>
      <c r="E32" s="6">
        <v>1</v>
      </c>
      <c r="F32" s="7" t="s">
        <v>73</v>
      </c>
      <c r="G32" s="20">
        <v>280</v>
      </c>
      <c r="H32" s="22">
        <f t="shared" ref="H32:H38" si="1">D32*E32*G32</f>
        <v>21000</v>
      </c>
      <c r="I32" s="5"/>
    </row>
    <row r="33" spans="1:9" ht="18" customHeight="1">
      <c r="A33" s="71" t="s">
        <v>482</v>
      </c>
      <c r="B33" s="80" t="s">
        <v>561</v>
      </c>
      <c r="C33" s="15" t="s">
        <v>480</v>
      </c>
      <c r="D33" s="6">
        <v>3</v>
      </c>
      <c r="E33" s="6">
        <v>1</v>
      </c>
      <c r="F33" s="7" t="s">
        <v>73</v>
      </c>
      <c r="G33" s="20">
        <v>360</v>
      </c>
      <c r="H33" s="22">
        <f t="shared" si="1"/>
        <v>1080</v>
      </c>
      <c r="I33" s="5"/>
    </row>
    <row r="34" spans="1:9" ht="18" customHeight="1">
      <c r="A34" s="71" t="s">
        <v>483</v>
      </c>
      <c r="B34" s="15" t="s">
        <v>562</v>
      </c>
      <c r="C34" s="15" t="s">
        <v>481</v>
      </c>
      <c r="D34" s="6">
        <v>1</v>
      </c>
      <c r="E34" s="6">
        <v>1</v>
      </c>
      <c r="F34" s="7" t="s">
        <v>73</v>
      </c>
      <c r="G34" s="20">
        <v>450</v>
      </c>
      <c r="H34" s="9">
        <f t="shared" si="1"/>
        <v>450</v>
      </c>
      <c r="I34" s="5"/>
    </row>
    <row r="35" spans="1:9" ht="18" customHeight="1">
      <c r="A35" s="71" t="s">
        <v>41</v>
      </c>
      <c r="B35" s="15" t="s">
        <v>550</v>
      </c>
      <c r="C35" s="15" t="s">
        <v>484</v>
      </c>
      <c r="D35" s="6">
        <v>1</v>
      </c>
      <c r="E35" s="6">
        <v>1</v>
      </c>
      <c r="F35" s="7" t="s">
        <v>485</v>
      </c>
      <c r="G35" s="20">
        <v>1300</v>
      </c>
      <c r="H35" s="9">
        <f t="shared" si="1"/>
        <v>1300</v>
      </c>
      <c r="I35" s="5"/>
    </row>
    <row r="36" spans="1:9" ht="18" customHeight="1">
      <c r="A36" s="71" t="s">
        <v>490</v>
      </c>
      <c r="B36" s="15" t="s">
        <v>551</v>
      </c>
      <c r="C36" s="15" t="s">
        <v>489</v>
      </c>
      <c r="D36" s="6">
        <v>45</v>
      </c>
      <c r="E36" s="6">
        <v>2</v>
      </c>
      <c r="F36" s="7" t="s">
        <v>73</v>
      </c>
      <c r="G36" s="20">
        <v>244.4444</v>
      </c>
      <c r="H36" s="9">
        <f t="shared" si="1"/>
        <v>21999.995999999999</v>
      </c>
      <c r="I36" s="5"/>
    </row>
    <row r="37" spans="1:9" ht="18" customHeight="1">
      <c r="A37" s="110" t="s">
        <v>491</v>
      </c>
      <c r="B37" s="114" t="s">
        <v>42</v>
      </c>
      <c r="C37" s="24" t="s">
        <v>493</v>
      </c>
      <c r="D37" s="25">
        <v>13</v>
      </c>
      <c r="E37" s="25">
        <v>2</v>
      </c>
      <c r="F37" s="26" t="s">
        <v>492</v>
      </c>
      <c r="G37" s="20">
        <v>332.69229999999999</v>
      </c>
      <c r="H37" s="9">
        <f t="shared" si="1"/>
        <v>8649.9997999999996</v>
      </c>
      <c r="I37" s="18"/>
    </row>
    <row r="38" spans="1:9" ht="18" customHeight="1">
      <c r="A38" s="110"/>
      <c r="B38" s="114"/>
      <c r="C38" s="24" t="s">
        <v>494</v>
      </c>
      <c r="D38" s="25">
        <v>1</v>
      </c>
      <c r="E38" s="25">
        <v>1</v>
      </c>
      <c r="F38" s="26" t="s">
        <v>492</v>
      </c>
      <c r="G38" s="20">
        <v>62</v>
      </c>
      <c r="H38" s="9">
        <f t="shared" si="1"/>
        <v>62</v>
      </c>
      <c r="I38" s="18"/>
    </row>
    <row r="39" spans="1:9" ht="18" customHeight="1">
      <c r="A39" s="111" t="s">
        <v>32</v>
      </c>
      <c r="B39" s="111"/>
      <c r="C39" s="111"/>
      <c r="D39" s="111"/>
      <c r="E39" s="111"/>
      <c r="F39" s="111"/>
      <c r="G39" s="111"/>
      <c r="H39" s="21">
        <f>SUM(H32:H38)</f>
        <v>54541.995799999997</v>
      </c>
      <c r="I39" s="23"/>
    </row>
    <row r="40" spans="1:9">
      <c r="A40" s="10" t="s">
        <v>3</v>
      </c>
      <c r="B40" s="10" t="s">
        <v>4</v>
      </c>
      <c r="C40" s="10" t="s">
        <v>5</v>
      </c>
      <c r="D40" s="112" t="s">
        <v>6</v>
      </c>
      <c r="E40" s="112"/>
      <c r="F40" s="10" t="s">
        <v>8</v>
      </c>
      <c r="G40" s="10" t="s">
        <v>9</v>
      </c>
      <c r="H40" s="10" t="s">
        <v>19</v>
      </c>
      <c r="I40" s="10" t="s">
        <v>11</v>
      </c>
    </row>
    <row r="41" spans="1:9">
      <c r="A41" s="4" t="s">
        <v>43</v>
      </c>
      <c r="B41" s="113" t="s">
        <v>44</v>
      </c>
      <c r="C41" s="113"/>
      <c r="D41" s="113"/>
      <c r="E41" s="113"/>
      <c r="F41" s="113"/>
      <c r="G41" s="113"/>
      <c r="H41" s="113"/>
      <c r="I41" s="23"/>
    </row>
    <row r="42" spans="1:9" ht="23.45" customHeight="1">
      <c r="A42" s="12" t="s">
        <v>45</v>
      </c>
      <c r="B42" s="15" t="s">
        <v>46</v>
      </c>
      <c r="C42" s="27"/>
      <c r="D42" s="6">
        <v>59</v>
      </c>
      <c r="E42" s="6">
        <v>1</v>
      </c>
      <c r="F42" s="18" t="s">
        <v>35</v>
      </c>
      <c r="G42" s="8">
        <v>15</v>
      </c>
      <c r="H42" s="9">
        <f>D42*E42*G42</f>
        <v>885</v>
      </c>
      <c r="I42" s="23"/>
    </row>
    <row r="43" spans="1:9" ht="23.45" customHeight="1">
      <c r="A43" s="41" t="s">
        <v>77</v>
      </c>
      <c r="B43" s="15" t="s">
        <v>78</v>
      </c>
      <c r="C43" s="27"/>
      <c r="D43" s="6">
        <v>1</v>
      </c>
      <c r="E43" s="6">
        <v>1</v>
      </c>
      <c r="F43" s="18" t="s">
        <v>79</v>
      </c>
      <c r="G43" s="8">
        <v>23000</v>
      </c>
      <c r="H43" s="9">
        <f>D43*E43*G43</f>
        <v>23000</v>
      </c>
      <c r="I43" s="23" t="s">
        <v>495</v>
      </c>
    </row>
    <row r="44" spans="1:9" ht="23.45" customHeight="1">
      <c r="A44" s="71" t="s">
        <v>488</v>
      </c>
      <c r="B44" s="15" t="s">
        <v>486</v>
      </c>
      <c r="C44" s="27"/>
      <c r="D44" s="6">
        <v>2</v>
      </c>
      <c r="E44" s="6">
        <v>1</v>
      </c>
      <c r="F44" s="18" t="s">
        <v>487</v>
      </c>
      <c r="G44" s="8">
        <v>50</v>
      </c>
      <c r="H44" s="9">
        <f>D44*E44*G44</f>
        <v>100</v>
      </c>
      <c r="I44" s="23"/>
    </row>
    <row r="45" spans="1:9" ht="18" customHeight="1">
      <c r="A45" s="111" t="s">
        <v>32</v>
      </c>
      <c r="B45" s="111"/>
      <c r="C45" s="111"/>
      <c r="D45" s="111"/>
      <c r="E45" s="111"/>
      <c r="F45" s="111"/>
      <c r="G45" s="111"/>
      <c r="H45" s="21">
        <f>SUM(H42:H44)</f>
        <v>23985</v>
      </c>
      <c r="I45" s="23"/>
    </row>
    <row r="46" spans="1:9">
      <c r="A46" s="10" t="s">
        <v>3</v>
      </c>
      <c r="B46" s="10" t="s">
        <v>4</v>
      </c>
      <c r="C46" s="10" t="s">
        <v>5</v>
      </c>
      <c r="D46" s="11" t="s">
        <v>17</v>
      </c>
      <c r="E46" s="11" t="s">
        <v>7</v>
      </c>
      <c r="F46" s="10" t="s">
        <v>8</v>
      </c>
      <c r="G46" s="10" t="s">
        <v>9</v>
      </c>
      <c r="H46" s="10" t="s">
        <v>19</v>
      </c>
      <c r="I46" s="10" t="s">
        <v>11</v>
      </c>
    </row>
    <row r="47" spans="1:9" ht="18" customHeight="1">
      <c r="A47" s="4" t="s">
        <v>47</v>
      </c>
      <c r="B47" s="111" t="s">
        <v>48</v>
      </c>
      <c r="C47" s="111"/>
      <c r="D47" s="111"/>
      <c r="E47" s="111"/>
      <c r="F47" s="111"/>
      <c r="G47" s="111"/>
      <c r="H47" s="111"/>
      <c r="I47" s="111"/>
    </row>
    <row r="48" spans="1:9" ht="18" customHeight="1">
      <c r="A48" s="12" t="s">
        <v>49</v>
      </c>
      <c r="B48" s="28" t="s">
        <v>50</v>
      </c>
      <c r="C48" s="28" t="s">
        <v>496</v>
      </c>
      <c r="D48" s="6">
        <v>4</v>
      </c>
      <c r="E48" s="6">
        <v>1</v>
      </c>
      <c r="F48" s="18" t="s">
        <v>74</v>
      </c>
      <c r="G48" s="8">
        <v>500</v>
      </c>
      <c r="H48" s="9">
        <f>D48*E48*G48</f>
        <v>2000</v>
      </c>
      <c r="I48" s="23"/>
    </row>
    <row r="49" spans="1:9" ht="18" customHeight="1">
      <c r="A49" s="111" t="s">
        <v>32</v>
      </c>
      <c r="B49" s="111"/>
      <c r="C49" s="111"/>
      <c r="D49" s="111"/>
      <c r="E49" s="111"/>
      <c r="F49" s="111"/>
      <c r="G49" s="111"/>
      <c r="H49" s="21">
        <f>SUM(H48:H48)</f>
        <v>2000</v>
      </c>
      <c r="I49" s="23"/>
    </row>
    <row r="50" spans="1:9" ht="18" customHeight="1">
      <c r="A50" s="29" t="s">
        <v>51</v>
      </c>
      <c r="B50" s="29"/>
      <c r="C50" s="29"/>
      <c r="D50" s="29"/>
      <c r="E50" s="29"/>
      <c r="F50" s="29"/>
      <c r="G50" s="29"/>
      <c r="H50" s="30">
        <f>SUM(H19,H29,H39,H45,H49)</f>
        <v>232249.59580000001</v>
      </c>
      <c r="I50" s="33"/>
    </row>
    <row r="51" spans="1:9">
      <c r="A51" s="10" t="s">
        <v>3</v>
      </c>
      <c r="B51" s="10" t="s">
        <v>4</v>
      </c>
      <c r="C51" s="10" t="s">
        <v>5</v>
      </c>
      <c r="D51" s="112" t="s">
        <v>6</v>
      </c>
      <c r="E51" s="112"/>
      <c r="F51" s="10" t="s">
        <v>8</v>
      </c>
      <c r="G51" s="10" t="s">
        <v>9</v>
      </c>
      <c r="H51" s="10" t="s">
        <v>19</v>
      </c>
      <c r="I51" s="10" t="s">
        <v>11</v>
      </c>
    </row>
    <row r="52" spans="1:9" ht="18" customHeight="1">
      <c r="A52" s="4" t="s">
        <v>52</v>
      </c>
      <c r="B52" s="113" t="s">
        <v>53</v>
      </c>
      <c r="C52" s="113"/>
      <c r="D52" s="113"/>
      <c r="E52" s="113"/>
      <c r="F52" s="113"/>
      <c r="G52" s="113"/>
      <c r="H52" s="113"/>
      <c r="I52" s="113"/>
    </row>
    <row r="53" spans="1:9" ht="18" customHeight="1">
      <c r="A53" s="12" t="s">
        <v>54</v>
      </c>
      <c r="B53" s="23" t="s">
        <v>497</v>
      </c>
      <c r="C53" s="23"/>
      <c r="D53" s="115">
        <v>0.1</v>
      </c>
      <c r="E53" s="116"/>
      <c r="F53" s="18">
        <v>1</v>
      </c>
      <c r="G53" s="31">
        <f>H50</f>
        <v>232249.59580000001</v>
      </c>
      <c r="H53" s="9">
        <f>D53*G53</f>
        <v>23224.959580000002</v>
      </c>
      <c r="I53" s="23"/>
    </row>
    <row r="54" spans="1:9" ht="18" customHeight="1">
      <c r="A54" s="117" t="s">
        <v>32</v>
      </c>
      <c r="B54" s="117"/>
      <c r="C54" s="117"/>
      <c r="D54" s="117"/>
      <c r="E54" s="117"/>
      <c r="F54" s="117"/>
      <c r="G54" s="117"/>
      <c r="H54" s="30">
        <f>H53</f>
        <v>23224.959580000002</v>
      </c>
      <c r="I54" s="33"/>
    </row>
    <row r="55" spans="1:9">
      <c r="A55" s="10" t="s">
        <v>3</v>
      </c>
      <c r="B55" s="10" t="s">
        <v>4</v>
      </c>
      <c r="C55" s="10" t="s">
        <v>5</v>
      </c>
      <c r="D55" s="11" t="s">
        <v>17</v>
      </c>
      <c r="E55" s="11" t="s">
        <v>7</v>
      </c>
      <c r="F55" s="10" t="s">
        <v>8</v>
      </c>
      <c r="G55" s="10" t="s">
        <v>9</v>
      </c>
      <c r="H55" s="10" t="s">
        <v>19</v>
      </c>
      <c r="I55" s="10" t="s">
        <v>11</v>
      </c>
    </row>
    <row r="56" spans="1:9" ht="18" customHeight="1">
      <c r="A56" s="4" t="s">
        <v>55</v>
      </c>
      <c r="B56" s="113" t="s">
        <v>56</v>
      </c>
      <c r="C56" s="113"/>
      <c r="D56" s="113"/>
      <c r="E56" s="113"/>
      <c r="F56" s="113"/>
      <c r="G56" s="113"/>
      <c r="H56" s="113"/>
      <c r="I56" s="113"/>
    </row>
    <row r="57" spans="1:9" ht="18" customHeight="1">
      <c r="A57" s="12" t="s">
        <v>507</v>
      </c>
      <c r="B57" s="120" t="s">
        <v>506</v>
      </c>
      <c r="C57" s="23" t="s">
        <v>505</v>
      </c>
      <c r="D57" s="25">
        <v>1</v>
      </c>
      <c r="E57" s="25">
        <v>1</v>
      </c>
      <c r="F57" s="18" t="s">
        <v>499</v>
      </c>
      <c r="G57" s="31">
        <v>258</v>
      </c>
      <c r="H57" s="9">
        <f>D57*G57*E57</f>
        <v>258</v>
      </c>
      <c r="I57" s="37"/>
    </row>
    <row r="58" spans="1:9" ht="18" customHeight="1">
      <c r="A58" s="75" t="s">
        <v>58</v>
      </c>
      <c r="B58" s="120"/>
      <c r="C58" s="23" t="s">
        <v>59</v>
      </c>
      <c r="D58" s="25">
        <v>3</v>
      </c>
      <c r="E58" s="25">
        <v>3</v>
      </c>
      <c r="F58" s="18" t="s">
        <v>74</v>
      </c>
      <c r="G58" s="31">
        <v>600</v>
      </c>
      <c r="H58" s="9">
        <f>D58*E58*G58</f>
        <v>5400</v>
      </c>
      <c r="I58" s="38"/>
    </row>
    <row r="59" spans="1:9" ht="18" customHeight="1">
      <c r="A59" s="117" t="s">
        <v>32</v>
      </c>
      <c r="B59" s="117"/>
      <c r="C59" s="117"/>
      <c r="D59" s="117"/>
      <c r="E59" s="117"/>
      <c r="F59" s="117"/>
      <c r="G59" s="117"/>
      <c r="H59" s="30">
        <f>SUM(H57:H58)</f>
        <v>5658</v>
      </c>
      <c r="I59" s="33"/>
    </row>
    <row r="60" spans="1:9">
      <c r="A60" s="10" t="s">
        <v>3</v>
      </c>
      <c r="B60" s="10" t="s">
        <v>4</v>
      </c>
      <c r="C60" s="10" t="s">
        <v>5</v>
      </c>
      <c r="D60" s="112" t="s">
        <v>17</v>
      </c>
      <c r="E60" s="112"/>
      <c r="F60" s="10" t="s">
        <v>8</v>
      </c>
      <c r="G60" s="10" t="s">
        <v>9</v>
      </c>
      <c r="H60" s="10" t="s">
        <v>19</v>
      </c>
      <c r="I60" s="10" t="s">
        <v>11</v>
      </c>
    </row>
    <row r="61" spans="1:9" ht="18" customHeight="1">
      <c r="A61" s="4" t="s">
        <v>60</v>
      </c>
      <c r="B61" s="113" t="s">
        <v>57</v>
      </c>
      <c r="C61" s="113"/>
      <c r="D61" s="113"/>
      <c r="E61" s="113"/>
      <c r="F61" s="113"/>
      <c r="G61" s="113"/>
      <c r="H61" s="113"/>
      <c r="I61" s="113"/>
    </row>
    <row r="62" spans="1:9" ht="18" customHeight="1">
      <c r="A62" s="4" t="s">
        <v>61</v>
      </c>
      <c r="B62" s="19" t="s">
        <v>62</v>
      </c>
      <c r="C62" s="72" t="s">
        <v>501</v>
      </c>
      <c r="D62" s="6">
        <v>45</v>
      </c>
      <c r="E62" s="6">
        <v>2</v>
      </c>
      <c r="F62" s="18" t="s">
        <v>75</v>
      </c>
      <c r="G62" s="8">
        <v>1185.3222000000001</v>
      </c>
      <c r="H62" s="9">
        <f>D62*G62*E62</f>
        <v>106678.99800000001</v>
      </c>
      <c r="I62" s="40"/>
    </row>
    <row r="63" spans="1:9" ht="18" customHeight="1">
      <c r="A63" s="4" t="s">
        <v>63</v>
      </c>
      <c r="B63" s="19" t="s">
        <v>588</v>
      </c>
      <c r="C63" s="79" t="s">
        <v>493</v>
      </c>
      <c r="D63" s="6">
        <v>2</v>
      </c>
      <c r="E63" s="6">
        <v>2</v>
      </c>
      <c r="F63" s="82" t="s">
        <v>75</v>
      </c>
      <c r="G63" s="8">
        <v>3065</v>
      </c>
      <c r="H63" s="9">
        <f>D63*G63*E63</f>
        <v>12260</v>
      </c>
      <c r="I63" s="34"/>
    </row>
    <row r="64" spans="1:9" ht="18" customHeight="1">
      <c r="A64" s="117" t="s">
        <v>32</v>
      </c>
      <c r="B64" s="117"/>
      <c r="C64" s="117"/>
      <c r="D64" s="117"/>
      <c r="E64" s="117"/>
      <c r="F64" s="117"/>
      <c r="G64" s="117"/>
      <c r="H64" s="30">
        <f>SUM(H62:H63)</f>
        <v>118938.99800000001</v>
      </c>
      <c r="I64" s="33"/>
    </row>
    <row r="65" spans="1:9" ht="22.15" customHeight="1">
      <c r="A65" s="10" t="s">
        <v>3</v>
      </c>
      <c r="B65" s="10" t="s">
        <v>4</v>
      </c>
      <c r="C65" s="10" t="s">
        <v>5</v>
      </c>
      <c r="D65" s="112" t="s">
        <v>6</v>
      </c>
      <c r="E65" s="112"/>
      <c r="F65" s="10" t="s">
        <v>8</v>
      </c>
      <c r="G65" s="10" t="s">
        <v>9</v>
      </c>
      <c r="H65" s="10" t="s">
        <v>19</v>
      </c>
      <c r="I65" s="10" t="s">
        <v>11</v>
      </c>
    </row>
    <row r="66" spans="1:9" ht="22.15" customHeight="1">
      <c r="A66" s="4" t="s">
        <v>64</v>
      </c>
      <c r="B66" s="113" t="s">
        <v>65</v>
      </c>
      <c r="C66" s="113"/>
      <c r="D66" s="113"/>
      <c r="E66" s="113"/>
      <c r="F66" s="113"/>
      <c r="G66" s="113"/>
      <c r="H66" s="113"/>
      <c r="I66" s="113"/>
    </row>
    <row r="67" spans="1:9" ht="24" customHeight="1">
      <c r="A67" s="12" t="s">
        <v>66</v>
      </c>
      <c r="B67" s="23" t="s">
        <v>500</v>
      </c>
      <c r="C67" s="23"/>
      <c r="D67" s="115">
        <f>H64+H59+H54+H50</f>
        <v>380071.55338000006</v>
      </c>
      <c r="E67" s="116"/>
      <c r="F67" s="18"/>
      <c r="G67" s="31">
        <v>0.06</v>
      </c>
      <c r="H67" s="9">
        <f>D67*G67</f>
        <v>22804.293202800003</v>
      </c>
      <c r="I67" s="23"/>
    </row>
    <row r="68" spans="1:9" ht="24.6" customHeight="1">
      <c r="A68" s="35" t="s">
        <v>67</v>
      </c>
      <c r="B68" s="35"/>
      <c r="C68" s="35"/>
      <c r="D68" s="35"/>
      <c r="E68" s="35"/>
      <c r="F68" s="35"/>
      <c r="G68" s="35"/>
      <c r="H68" s="36">
        <f>H50+H54+H59+H64+H67</f>
        <v>402875.84658279998</v>
      </c>
      <c r="I68" s="39"/>
    </row>
    <row r="69" spans="1:9">
      <c r="A69" s="118" t="s">
        <v>68</v>
      </c>
      <c r="B69" s="119"/>
      <c r="C69" s="119"/>
      <c r="D69" s="119"/>
      <c r="E69" s="119"/>
      <c r="F69" s="119"/>
      <c r="G69" s="119"/>
      <c r="H69" s="119"/>
      <c r="I69" s="119"/>
    </row>
  </sheetData>
  <mergeCells count="37">
    <mergeCell ref="B6:H6"/>
    <mergeCell ref="A19:G19"/>
    <mergeCell ref="B21:H21"/>
    <mergeCell ref="A29:G29"/>
    <mergeCell ref="B31:H31"/>
    <mergeCell ref="A13:A18"/>
    <mergeCell ref="B7:B10"/>
    <mergeCell ref="A7:A10"/>
    <mergeCell ref="A23:A24"/>
    <mergeCell ref="B23:B24"/>
    <mergeCell ref="A1:I1"/>
    <mergeCell ref="A2:I2"/>
    <mergeCell ref="B3:I3"/>
    <mergeCell ref="A4:F4"/>
    <mergeCell ref="G4:I4"/>
    <mergeCell ref="A54:G54"/>
    <mergeCell ref="A69:I69"/>
    <mergeCell ref="B56:I56"/>
    <mergeCell ref="A59:G59"/>
    <mergeCell ref="D60:E60"/>
    <mergeCell ref="B61:I61"/>
    <mergeCell ref="B57:B58"/>
    <mergeCell ref="A64:G64"/>
    <mergeCell ref="D65:E65"/>
    <mergeCell ref="B66:I66"/>
    <mergeCell ref="D67:E67"/>
    <mergeCell ref="B47:I47"/>
    <mergeCell ref="A49:G49"/>
    <mergeCell ref="D51:E51"/>
    <mergeCell ref="B52:I52"/>
    <mergeCell ref="D53:E53"/>
    <mergeCell ref="A37:A38"/>
    <mergeCell ref="A39:G39"/>
    <mergeCell ref="D40:E40"/>
    <mergeCell ref="B41:H41"/>
    <mergeCell ref="A45:G45"/>
    <mergeCell ref="B37:B38"/>
  </mergeCells>
  <phoneticPr fontId="25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F19" sqref="F19"/>
    </sheetView>
  </sheetViews>
  <sheetFormatPr defaultRowHeight="13.5"/>
  <cols>
    <col min="1" max="1" width="7" customWidth="1"/>
    <col min="3" max="3" width="10.5" bestFit="1" customWidth="1"/>
    <col min="9" max="9" width="7.25" customWidth="1"/>
    <col min="10" max="10" width="8.125" customWidth="1"/>
    <col min="11" max="11" width="21.25" customWidth="1"/>
  </cols>
  <sheetData>
    <row r="1" spans="1:11" ht="24" customHeight="1">
      <c r="A1" s="131" t="s">
        <v>618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s="44" customFormat="1" ht="20.100000000000001" customHeight="1">
      <c r="A2" s="45" t="s">
        <v>125</v>
      </c>
      <c r="B2" s="45" t="s">
        <v>80</v>
      </c>
      <c r="C2" s="45" t="s">
        <v>81</v>
      </c>
      <c r="D2" s="45" t="s">
        <v>82</v>
      </c>
      <c r="E2" s="45" t="s">
        <v>83</v>
      </c>
      <c r="F2" s="45" t="s">
        <v>84</v>
      </c>
      <c r="G2" s="45" t="s">
        <v>85</v>
      </c>
      <c r="H2" s="45" t="s">
        <v>111</v>
      </c>
      <c r="I2" s="45" t="s">
        <v>86</v>
      </c>
      <c r="J2" s="45" t="s">
        <v>126</v>
      </c>
    </row>
    <row r="3" spans="1:11" s="94" customFormat="1" ht="20.100000000000001" customHeight="1">
      <c r="A3" s="130">
        <v>1</v>
      </c>
      <c r="B3" s="130" t="s">
        <v>87</v>
      </c>
      <c r="C3" s="91">
        <v>43188</v>
      </c>
      <c r="D3" s="101" t="s">
        <v>88</v>
      </c>
      <c r="E3" s="101" t="s">
        <v>89</v>
      </c>
      <c r="F3" s="101" t="s">
        <v>90</v>
      </c>
      <c r="G3" s="92">
        <v>0.62430555555555556</v>
      </c>
      <c r="H3" s="101" t="s">
        <v>91</v>
      </c>
      <c r="I3" s="101">
        <v>495</v>
      </c>
      <c r="J3" s="101"/>
      <c r="K3" s="93"/>
    </row>
    <row r="4" spans="1:11" s="94" customFormat="1" ht="20.100000000000001" customHeight="1">
      <c r="A4" s="130"/>
      <c r="B4" s="130"/>
      <c r="C4" s="91">
        <v>43189</v>
      </c>
      <c r="D4" s="101" t="s">
        <v>112</v>
      </c>
      <c r="E4" s="101" t="s">
        <v>90</v>
      </c>
      <c r="F4" s="101" t="s">
        <v>89</v>
      </c>
      <c r="G4" s="92">
        <v>0.6875</v>
      </c>
      <c r="H4" s="101" t="s">
        <v>91</v>
      </c>
      <c r="I4" s="101">
        <v>495</v>
      </c>
      <c r="J4" s="101"/>
      <c r="K4" s="93"/>
    </row>
    <row r="5" spans="1:11" s="94" customFormat="1" ht="20.100000000000001" customHeight="1">
      <c r="A5" s="130">
        <v>2</v>
      </c>
      <c r="B5" s="130" t="s">
        <v>92</v>
      </c>
      <c r="C5" s="91">
        <v>43188</v>
      </c>
      <c r="D5" s="101" t="s">
        <v>88</v>
      </c>
      <c r="E5" s="101" t="s">
        <v>89</v>
      </c>
      <c r="F5" s="101" t="s">
        <v>90</v>
      </c>
      <c r="G5" s="92">
        <v>0.62430555555555556</v>
      </c>
      <c r="H5" s="101" t="s">
        <v>91</v>
      </c>
      <c r="I5" s="101">
        <v>495</v>
      </c>
      <c r="J5" s="101"/>
      <c r="K5" s="93"/>
    </row>
    <row r="6" spans="1:11" s="94" customFormat="1" ht="20.100000000000001" customHeight="1">
      <c r="A6" s="130"/>
      <c r="B6" s="130"/>
      <c r="C6" s="91">
        <v>43189</v>
      </c>
      <c r="D6" s="101" t="s">
        <v>313</v>
      </c>
      <c r="E6" s="101" t="s">
        <v>90</v>
      </c>
      <c r="F6" s="101" t="s">
        <v>89</v>
      </c>
      <c r="G6" s="92">
        <v>0.6875</v>
      </c>
      <c r="H6" s="101" t="s">
        <v>91</v>
      </c>
      <c r="I6" s="101">
        <v>495</v>
      </c>
      <c r="J6" s="101"/>
      <c r="K6" s="93"/>
    </row>
    <row r="7" spans="1:11" s="94" customFormat="1" ht="20.100000000000001" customHeight="1">
      <c r="A7" s="130">
        <v>3</v>
      </c>
      <c r="B7" s="133" t="s">
        <v>94</v>
      </c>
      <c r="C7" s="91">
        <v>43188</v>
      </c>
      <c r="D7" s="101" t="s">
        <v>95</v>
      </c>
      <c r="E7" s="101" t="s">
        <v>89</v>
      </c>
      <c r="F7" s="101" t="s">
        <v>90</v>
      </c>
      <c r="G7" s="92">
        <v>0.33333333333333331</v>
      </c>
      <c r="H7" s="101" t="s">
        <v>96</v>
      </c>
      <c r="I7" s="101">
        <v>309</v>
      </c>
      <c r="J7" s="101"/>
      <c r="K7" s="93"/>
    </row>
    <row r="8" spans="1:11" s="86" customFormat="1" ht="20.100000000000001" customHeight="1">
      <c r="A8" s="130"/>
      <c r="B8" s="134"/>
      <c r="C8" s="91">
        <v>43190</v>
      </c>
      <c r="D8" s="101" t="s">
        <v>312</v>
      </c>
      <c r="E8" s="101" t="s">
        <v>114</v>
      </c>
      <c r="F8" s="101" t="s">
        <v>89</v>
      </c>
      <c r="G8" s="92">
        <v>0.6791666666666667</v>
      </c>
      <c r="H8" s="101" t="s">
        <v>96</v>
      </c>
      <c r="I8" s="101">
        <v>309</v>
      </c>
      <c r="J8" s="107">
        <v>62</v>
      </c>
    </row>
    <row r="9" spans="1:11" s="94" customFormat="1" ht="20.100000000000001" customHeight="1">
      <c r="A9" s="130">
        <v>4</v>
      </c>
      <c r="B9" s="130" t="s">
        <v>316</v>
      </c>
      <c r="C9" s="91">
        <v>43188</v>
      </c>
      <c r="D9" s="101" t="s">
        <v>318</v>
      </c>
      <c r="E9" s="101" t="s">
        <v>99</v>
      </c>
      <c r="F9" s="101" t="s">
        <v>97</v>
      </c>
      <c r="G9" s="92">
        <v>0.6</v>
      </c>
      <c r="H9" s="101" t="s">
        <v>91</v>
      </c>
      <c r="I9" s="101">
        <v>409</v>
      </c>
      <c r="J9" s="101"/>
    </row>
    <row r="10" spans="1:11" s="94" customFormat="1" ht="20.100000000000001" customHeight="1">
      <c r="A10" s="130"/>
      <c r="B10" s="130"/>
      <c r="C10" s="91">
        <v>43189</v>
      </c>
      <c r="D10" s="101" t="s">
        <v>317</v>
      </c>
      <c r="E10" s="101" t="s">
        <v>97</v>
      </c>
      <c r="F10" s="101" t="s">
        <v>99</v>
      </c>
      <c r="G10" s="92">
        <v>0.69097222222222221</v>
      </c>
      <c r="H10" s="101" t="s">
        <v>91</v>
      </c>
      <c r="I10" s="101">
        <v>409</v>
      </c>
      <c r="J10" s="101"/>
    </row>
    <row r="11" spans="1:11" s="94" customFormat="1" ht="20.100000000000001" customHeight="1">
      <c r="A11" s="130">
        <v>5</v>
      </c>
      <c r="B11" s="130" t="s">
        <v>622</v>
      </c>
      <c r="C11" s="91">
        <v>43188</v>
      </c>
      <c r="D11" s="101" t="s">
        <v>102</v>
      </c>
      <c r="E11" s="101" t="s">
        <v>103</v>
      </c>
      <c r="F11" s="101" t="s">
        <v>97</v>
      </c>
      <c r="G11" s="92">
        <v>0.43888888888888888</v>
      </c>
      <c r="H11" s="101" t="s">
        <v>96</v>
      </c>
      <c r="I11" s="101">
        <v>194.5</v>
      </c>
      <c r="J11" s="101"/>
    </row>
    <row r="12" spans="1:11" s="94" customFormat="1" ht="20.100000000000001" customHeight="1">
      <c r="A12" s="130"/>
      <c r="B12" s="130"/>
      <c r="C12" s="91">
        <v>43189</v>
      </c>
      <c r="D12" s="101" t="s">
        <v>115</v>
      </c>
      <c r="E12" s="101" t="s">
        <v>97</v>
      </c>
      <c r="F12" s="101" t="s">
        <v>116</v>
      </c>
      <c r="G12" s="92">
        <v>0.71875</v>
      </c>
      <c r="H12" s="101" t="s">
        <v>96</v>
      </c>
      <c r="I12" s="101">
        <v>184.5</v>
      </c>
      <c r="J12" s="101"/>
    </row>
    <row r="13" spans="1:11" s="94" customFormat="1" ht="20.100000000000001" customHeight="1">
      <c r="A13" s="130">
        <v>6</v>
      </c>
      <c r="B13" s="130" t="s">
        <v>105</v>
      </c>
      <c r="C13" s="91">
        <v>43188</v>
      </c>
      <c r="D13" s="101" t="s">
        <v>106</v>
      </c>
      <c r="E13" s="101" t="s">
        <v>89</v>
      </c>
      <c r="F13" s="101" t="s">
        <v>90</v>
      </c>
      <c r="G13" s="92">
        <v>0.71875</v>
      </c>
      <c r="H13" s="101" t="s">
        <v>91</v>
      </c>
      <c r="I13" s="101">
        <v>495</v>
      </c>
      <c r="J13" s="101"/>
      <c r="K13" s="93"/>
    </row>
    <row r="14" spans="1:11" s="94" customFormat="1" ht="20.100000000000001" customHeight="1">
      <c r="A14" s="130"/>
      <c r="B14" s="130"/>
      <c r="C14" s="91">
        <v>43189</v>
      </c>
      <c r="D14" s="101" t="s">
        <v>113</v>
      </c>
      <c r="E14" s="101" t="s">
        <v>90</v>
      </c>
      <c r="F14" s="101" t="s">
        <v>89</v>
      </c>
      <c r="G14" s="92">
        <v>0.76944444444444438</v>
      </c>
      <c r="H14" s="101" t="s">
        <v>91</v>
      </c>
      <c r="I14" s="101">
        <v>495</v>
      </c>
      <c r="J14" s="101"/>
      <c r="K14" s="93"/>
    </row>
    <row r="15" spans="1:11" s="94" customFormat="1" ht="20.100000000000001" customHeight="1">
      <c r="A15" s="130">
        <v>7</v>
      </c>
      <c r="B15" s="130" t="s">
        <v>314</v>
      </c>
      <c r="C15" s="91">
        <v>43188</v>
      </c>
      <c r="D15" s="101" t="s">
        <v>108</v>
      </c>
      <c r="E15" s="101" t="s">
        <v>109</v>
      </c>
      <c r="F15" s="101" t="s">
        <v>97</v>
      </c>
      <c r="G15" s="92">
        <v>0.52083333333333337</v>
      </c>
      <c r="H15" s="101" t="s">
        <v>91</v>
      </c>
      <c r="I15" s="101">
        <v>414</v>
      </c>
      <c r="J15" s="101"/>
      <c r="K15" s="93"/>
    </row>
    <row r="16" spans="1:11" s="94" customFormat="1" ht="20.100000000000001" customHeight="1">
      <c r="A16" s="130"/>
      <c r="B16" s="130"/>
      <c r="C16" s="91">
        <v>43190</v>
      </c>
      <c r="D16" s="101" t="s">
        <v>119</v>
      </c>
      <c r="E16" s="101" t="s">
        <v>120</v>
      </c>
      <c r="F16" s="101" t="s">
        <v>109</v>
      </c>
      <c r="G16" s="92">
        <v>0.38541666666666669</v>
      </c>
      <c r="H16" s="101" t="s">
        <v>91</v>
      </c>
      <c r="I16" s="101">
        <v>247</v>
      </c>
      <c r="J16" s="101"/>
      <c r="K16" s="93"/>
    </row>
    <row r="17" spans="1:11" s="94" customFormat="1" ht="20.100000000000001" customHeight="1">
      <c r="A17" s="130">
        <v>8</v>
      </c>
      <c r="B17" s="130" t="s">
        <v>93</v>
      </c>
      <c r="C17" s="91">
        <v>43188</v>
      </c>
      <c r="D17" s="101" t="s">
        <v>110</v>
      </c>
      <c r="E17" s="101" t="s">
        <v>89</v>
      </c>
      <c r="F17" s="101" t="s">
        <v>90</v>
      </c>
      <c r="G17" s="92">
        <v>0.79722222222222217</v>
      </c>
      <c r="H17" s="101" t="s">
        <v>91</v>
      </c>
      <c r="I17" s="101">
        <v>495</v>
      </c>
      <c r="J17" s="101"/>
      <c r="K17" s="93"/>
    </row>
    <row r="18" spans="1:11" s="94" customFormat="1" ht="20.100000000000001" customHeight="1">
      <c r="A18" s="130"/>
      <c r="B18" s="130"/>
      <c r="C18" s="91">
        <v>43190</v>
      </c>
      <c r="D18" s="101" t="s">
        <v>121</v>
      </c>
      <c r="E18" s="101" t="s">
        <v>122</v>
      </c>
      <c r="F18" s="101" t="s">
        <v>123</v>
      </c>
      <c r="G18" s="92">
        <v>0.61111111111111105</v>
      </c>
      <c r="H18" s="101" t="s">
        <v>124</v>
      </c>
      <c r="I18" s="101">
        <v>474</v>
      </c>
      <c r="J18" s="101"/>
      <c r="K18" s="93"/>
    </row>
    <row r="19" spans="1:11" s="94" customFormat="1" ht="20.100000000000001" customHeight="1">
      <c r="A19" s="101">
        <v>9</v>
      </c>
      <c r="B19" s="100" t="s">
        <v>587</v>
      </c>
      <c r="C19" s="52">
        <v>43188</v>
      </c>
      <c r="D19" s="107" t="s">
        <v>590</v>
      </c>
      <c r="E19" s="107" t="s">
        <v>591</v>
      </c>
      <c r="F19" s="107" t="s">
        <v>592</v>
      </c>
      <c r="G19" s="104">
        <v>0.58402777777777781</v>
      </c>
      <c r="H19" s="107" t="s">
        <v>593</v>
      </c>
      <c r="I19" s="107">
        <v>214</v>
      </c>
      <c r="J19" s="101"/>
      <c r="K19" s="93"/>
    </row>
    <row r="20" spans="1:11" s="106" customFormat="1" ht="20.100000000000001" customHeight="1">
      <c r="A20" s="101">
        <v>10</v>
      </c>
      <c r="B20" s="107" t="s">
        <v>307</v>
      </c>
      <c r="C20" s="52">
        <v>43188</v>
      </c>
      <c r="D20" s="107" t="s">
        <v>308</v>
      </c>
      <c r="E20" s="107" t="s">
        <v>309</v>
      </c>
      <c r="F20" s="107" t="s">
        <v>310</v>
      </c>
      <c r="G20" s="104">
        <v>0.51944444444444449</v>
      </c>
      <c r="H20" s="107" t="s">
        <v>311</v>
      </c>
      <c r="I20" s="107">
        <v>495</v>
      </c>
      <c r="J20" s="105"/>
      <c r="K20" s="93"/>
    </row>
    <row r="21" spans="1:11" s="94" customFormat="1" ht="20.100000000000001" customHeight="1">
      <c r="A21" s="101">
        <v>11</v>
      </c>
      <c r="B21" s="101" t="s">
        <v>315</v>
      </c>
      <c r="C21" s="91">
        <v>43190</v>
      </c>
      <c r="D21" s="101" t="s">
        <v>117</v>
      </c>
      <c r="E21" s="101" t="s">
        <v>90</v>
      </c>
      <c r="F21" s="101" t="s">
        <v>118</v>
      </c>
      <c r="G21" s="92">
        <v>0.6791666666666667</v>
      </c>
      <c r="H21" s="101" t="s">
        <v>91</v>
      </c>
      <c r="I21" s="101">
        <v>832.5</v>
      </c>
      <c r="J21" s="101"/>
    </row>
    <row r="22" spans="1:11" s="106" customFormat="1" ht="20.100000000000001" customHeight="1">
      <c r="A22" s="132">
        <v>12</v>
      </c>
      <c r="B22" s="132" t="s">
        <v>595</v>
      </c>
      <c r="C22" s="91">
        <v>43188</v>
      </c>
      <c r="D22" s="101" t="s">
        <v>596</v>
      </c>
      <c r="E22" s="101" t="s">
        <v>597</v>
      </c>
      <c r="F22" s="101" t="s">
        <v>598</v>
      </c>
      <c r="G22" s="92">
        <v>0.59305555555555556</v>
      </c>
      <c r="H22" s="101" t="s">
        <v>599</v>
      </c>
      <c r="I22" s="101">
        <v>194.5</v>
      </c>
      <c r="J22" s="107"/>
    </row>
    <row r="23" spans="1:11" s="106" customFormat="1" ht="20.100000000000001" customHeight="1">
      <c r="A23" s="132"/>
      <c r="B23" s="132"/>
      <c r="C23" s="52">
        <v>43189</v>
      </c>
      <c r="D23" s="107" t="s">
        <v>600</v>
      </c>
      <c r="E23" s="101" t="s">
        <v>592</v>
      </c>
      <c r="F23" s="101" t="s">
        <v>619</v>
      </c>
      <c r="G23" s="104">
        <v>0.63541666666666663</v>
      </c>
      <c r="H23" s="101" t="s">
        <v>594</v>
      </c>
      <c r="I23" s="107">
        <v>184.5</v>
      </c>
      <c r="J23" s="107"/>
    </row>
    <row r="24" spans="1:11" s="86" customFormat="1" ht="20.100000000000001" customHeight="1">
      <c r="A24" s="107">
        <v>13</v>
      </c>
      <c r="B24" s="107" t="s">
        <v>601</v>
      </c>
      <c r="C24" s="52">
        <v>43188</v>
      </c>
      <c r="D24" s="107" t="s">
        <v>602</v>
      </c>
      <c r="E24" s="107" t="s">
        <v>603</v>
      </c>
      <c r="F24" s="107" t="s">
        <v>592</v>
      </c>
      <c r="G24" s="104">
        <v>0.69374999999999998</v>
      </c>
      <c r="H24" s="107" t="s">
        <v>604</v>
      </c>
      <c r="I24" s="107">
        <v>314.5</v>
      </c>
      <c r="J24" s="107"/>
    </row>
    <row r="25" spans="1:11" s="106" customFormat="1" ht="20.100000000000001" customHeight="1">
      <c r="H25" s="109" t="s">
        <v>612</v>
      </c>
      <c r="I25" s="109">
        <f>SUM(I3:J24)</f>
        <v>8712</v>
      </c>
    </row>
    <row r="26" spans="1:11" s="42" customFormat="1" ht="20.100000000000001" customHeight="1"/>
    <row r="27" spans="1:11" s="42" customFormat="1" ht="20.100000000000001" customHeight="1"/>
    <row r="28" spans="1:11" s="42" customFormat="1" ht="20.100000000000001" customHeight="1"/>
    <row r="29" spans="1:11" s="42" customFormat="1" ht="20.100000000000001" customHeight="1"/>
    <row r="30" spans="1:11" s="42" customFormat="1" ht="20.100000000000001" customHeight="1"/>
    <row r="31" spans="1:11" s="42" customFormat="1" ht="20.100000000000001" customHeight="1"/>
    <row r="32" spans="1:11" s="42" customFormat="1" ht="20.100000000000001" customHeight="1"/>
    <row r="33" s="42" customFormat="1" ht="20.100000000000001" customHeight="1"/>
    <row r="34" s="42" customFormat="1" ht="20.100000000000001" customHeight="1"/>
    <row r="35" s="42" customFormat="1" ht="20.100000000000001" customHeight="1"/>
    <row r="36" s="42" customFormat="1" ht="20.100000000000001" customHeight="1"/>
    <row r="37" s="42" customFormat="1" ht="20.100000000000001" customHeight="1"/>
    <row r="38" s="42" customFormat="1" ht="20.100000000000001" customHeight="1"/>
    <row r="39" s="42" customFormat="1" ht="20.100000000000001" customHeight="1"/>
    <row r="40" s="42" customFormat="1" ht="20.100000000000001" customHeight="1"/>
    <row r="41" s="42" customFormat="1" ht="20.100000000000001" customHeight="1"/>
    <row r="42" s="42" customFormat="1" ht="20.100000000000001" customHeight="1"/>
    <row r="43" s="42" customFormat="1" ht="20.100000000000001" customHeight="1"/>
    <row r="44" s="42" customFormat="1" ht="20.100000000000001" customHeight="1"/>
  </sheetData>
  <mergeCells count="19">
    <mergeCell ref="B11:B12"/>
    <mergeCell ref="B7:B8"/>
    <mergeCell ref="A3:A4"/>
    <mergeCell ref="A5:A6"/>
    <mergeCell ref="A7:A8"/>
    <mergeCell ref="A9:A10"/>
    <mergeCell ref="A1:J1"/>
    <mergeCell ref="A22:A23"/>
    <mergeCell ref="B13:B14"/>
    <mergeCell ref="B15:B16"/>
    <mergeCell ref="B17:B18"/>
    <mergeCell ref="B22:B23"/>
    <mergeCell ref="A15:A16"/>
    <mergeCell ref="A17:A18"/>
    <mergeCell ref="A11:A12"/>
    <mergeCell ref="A13:A14"/>
    <mergeCell ref="B3:B4"/>
    <mergeCell ref="B5:B6"/>
    <mergeCell ref="B9:B10"/>
  </mergeCells>
  <phoneticPr fontId="29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3"/>
  <sheetViews>
    <sheetView workbookViewId="0">
      <pane ySplit="2" topLeftCell="A15" activePane="bottomLeft" state="frozen"/>
      <selection pane="bottomLeft" activeCell="M11" sqref="M11"/>
    </sheetView>
  </sheetViews>
  <sheetFormatPr defaultRowHeight="13.5"/>
  <cols>
    <col min="1" max="1" width="8" style="84" customWidth="1"/>
    <col min="4" max="4" width="16.75" bestFit="1" customWidth="1"/>
    <col min="5" max="5" width="23.5" customWidth="1"/>
    <col min="7" max="7" width="11.625" customWidth="1"/>
  </cols>
  <sheetData>
    <row r="1" spans="1:10" ht="26.25" customHeight="1">
      <c r="A1" s="135" t="s">
        <v>617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s="73" customFormat="1" ht="20.100000000000001" customHeight="1">
      <c r="A2" s="49" t="s">
        <v>127</v>
      </c>
      <c r="B2" s="49" t="s">
        <v>455</v>
      </c>
      <c r="C2" s="49" t="s">
        <v>128</v>
      </c>
      <c r="D2" s="49" t="s">
        <v>456</v>
      </c>
      <c r="E2" s="49" t="s">
        <v>457</v>
      </c>
      <c r="F2" s="49" t="s">
        <v>129</v>
      </c>
      <c r="G2" s="49" t="s">
        <v>518</v>
      </c>
      <c r="H2" s="49" t="s">
        <v>458</v>
      </c>
      <c r="I2" s="49" t="s">
        <v>517</v>
      </c>
      <c r="J2" s="49" t="s">
        <v>616</v>
      </c>
    </row>
    <row r="3" spans="1:10" s="86" customFormat="1" ht="20.100000000000001" customHeight="1">
      <c r="A3" s="137">
        <v>1</v>
      </c>
      <c r="B3" s="137" t="s">
        <v>320</v>
      </c>
      <c r="C3" s="103" t="s">
        <v>319</v>
      </c>
      <c r="D3" s="103" t="s">
        <v>519</v>
      </c>
      <c r="E3" s="103" t="s">
        <v>545</v>
      </c>
      <c r="F3" s="103" t="s">
        <v>509</v>
      </c>
      <c r="G3" s="103">
        <v>475</v>
      </c>
      <c r="H3" s="103">
        <v>0</v>
      </c>
      <c r="I3" s="103">
        <v>30</v>
      </c>
      <c r="J3" s="103">
        <f>SUM(G3:I3)</f>
        <v>505</v>
      </c>
    </row>
    <row r="4" spans="1:10" s="86" customFormat="1" ht="20.100000000000001" customHeight="1">
      <c r="A4" s="138"/>
      <c r="B4" s="138"/>
      <c r="C4" s="103" t="s">
        <v>327</v>
      </c>
      <c r="D4" s="103" t="s">
        <v>520</v>
      </c>
      <c r="E4" s="103" t="s">
        <v>328</v>
      </c>
      <c r="F4" s="103" t="s">
        <v>509</v>
      </c>
      <c r="G4" s="103">
        <v>390</v>
      </c>
      <c r="H4" s="103">
        <v>0</v>
      </c>
      <c r="I4" s="103">
        <v>30</v>
      </c>
      <c r="J4" s="103">
        <f>SUM(G4:I4)</f>
        <v>420</v>
      </c>
    </row>
    <row r="5" spans="1:10" s="86" customFormat="1" ht="20.100000000000001" customHeight="1">
      <c r="A5" s="137">
        <v>2</v>
      </c>
      <c r="B5" s="137" t="s">
        <v>167</v>
      </c>
      <c r="C5" s="103" t="s">
        <v>319</v>
      </c>
      <c r="D5" s="103" t="s">
        <v>519</v>
      </c>
      <c r="E5" s="103" t="s">
        <v>321</v>
      </c>
      <c r="F5" s="103" t="s">
        <v>509</v>
      </c>
      <c r="G5" s="103">
        <v>950</v>
      </c>
      <c r="H5" s="103">
        <v>50</v>
      </c>
      <c r="I5" s="103">
        <v>30</v>
      </c>
      <c r="J5" s="103">
        <f>SUM(G5:I5)</f>
        <v>1030</v>
      </c>
    </row>
    <row r="6" spans="1:10" s="86" customFormat="1" ht="20.100000000000001" customHeight="1">
      <c r="A6" s="138"/>
      <c r="B6" s="138"/>
      <c r="C6" s="103" t="s">
        <v>324</v>
      </c>
      <c r="D6" s="103" t="s">
        <v>520</v>
      </c>
      <c r="E6" s="103" t="s">
        <v>326</v>
      </c>
      <c r="F6" s="103" t="s">
        <v>509</v>
      </c>
      <c r="G6" s="103">
        <v>1300</v>
      </c>
      <c r="H6" s="103">
        <v>50</v>
      </c>
      <c r="I6" s="103">
        <v>30</v>
      </c>
      <c r="J6" s="103">
        <f t="shared" ref="J6:J10" si="0">SUM(G6:I6)</f>
        <v>1380</v>
      </c>
    </row>
    <row r="7" spans="1:10" s="86" customFormat="1" ht="20.100000000000001" customHeight="1">
      <c r="A7" s="137">
        <v>3</v>
      </c>
      <c r="B7" s="137" t="s">
        <v>168</v>
      </c>
      <c r="C7" s="103" t="s">
        <v>329</v>
      </c>
      <c r="D7" s="103" t="s">
        <v>519</v>
      </c>
      <c r="E7" s="103" t="s">
        <v>330</v>
      </c>
      <c r="F7" s="103" t="s">
        <v>509</v>
      </c>
      <c r="G7" s="103">
        <v>700</v>
      </c>
      <c r="H7" s="103">
        <v>50</v>
      </c>
      <c r="I7" s="103">
        <v>30</v>
      </c>
      <c r="J7" s="103">
        <f t="shared" si="0"/>
        <v>780</v>
      </c>
    </row>
    <row r="8" spans="1:10" s="86" customFormat="1" ht="20.100000000000001" customHeight="1">
      <c r="A8" s="138"/>
      <c r="B8" s="138"/>
      <c r="C8" s="103" t="s">
        <v>322</v>
      </c>
      <c r="D8" s="103" t="s">
        <v>520</v>
      </c>
      <c r="E8" s="103" t="s">
        <v>323</v>
      </c>
      <c r="F8" s="103" t="s">
        <v>509</v>
      </c>
      <c r="G8" s="103">
        <v>1130</v>
      </c>
      <c r="H8" s="103">
        <v>50</v>
      </c>
      <c r="I8" s="103">
        <v>30</v>
      </c>
      <c r="J8" s="103">
        <f t="shared" si="0"/>
        <v>1210</v>
      </c>
    </row>
    <row r="9" spans="1:10" s="86" customFormat="1" ht="20.100000000000001" customHeight="1">
      <c r="A9" s="137">
        <v>4</v>
      </c>
      <c r="B9" s="137" t="s">
        <v>325</v>
      </c>
      <c r="C9" s="103" t="s">
        <v>331</v>
      </c>
      <c r="D9" s="103" t="s">
        <v>519</v>
      </c>
      <c r="E9" s="103" t="s">
        <v>332</v>
      </c>
      <c r="F9" s="103" t="s">
        <v>509</v>
      </c>
      <c r="G9" s="103">
        <v>1300</v>
      </c>
      <c r="H9" s="103">
        <v>50</v>
      </c>
      <c r="I9" s="103">
        <v>30</v>
      </c>
      <c r="J9" s="103">
        <f t="shared" si="0"/>
        <v>1380</v>
      </c>
    </row>
    <row r="10" spans="1:10" s="86" customFormat="1" ht="20.100000000000001" customHeight="1">
      <c r="A10" s="138"/>
      <c r="B10" s="138"/>
      <c r="C10" s="103" t="s">
        <v>324</v>
      </c>
      <c r="D10" s="103" t="s">
        <v>520</v>
      </c>
      <c r="E10" s="103" t="s">
        <v>326</v>
      </c>
      <c r="F10" s="103" t="s">
        <v>509</v>
      </c>
      <c r="G10" s="103">
        <v>1300</v>
      </c>
      <c r="H10" s="103">
        <v>50</v>
      </c>
      <c r="I10" s="103">
        <v>30</v>
      </c>
      <c r="J10" s="103">
        <f t="shared" si="0"/>
        <v>1380</v>
      </c>
    </row>
    <row r="11" spans="1:10" s="86" customFormat="1" ht="20.100000000000001" customHeight="1">
      <c r="A11" s="139">
        <v>5</v>
      </c>
      <c r="B11" s="137" t="s">
        <v>179</v>
      </c>
      <c r="C11" s="103" t="s">
        <v>327</v>
      </c>
      <c r="D11" s="103" t="s">
        <v>520</v>
      </c>
      <c r="E11" s="103" t="s">
        <v>328</v>
      </c>
      <c r="F11" s="103" t="s">
        <v>509</v>
      </c>
      <c r="G11" s="103">
        <v>390</v>
      </c>
      <c r="H11" s="103">
        <v>0</v>
      </c>
      <c r="I11" s="103">
        <v>30</v>
      </c>
      <c r="J11" s="103">
        <f>SUM(G11:I11)</f>
        <v>420</v>
      </c>
    </row>
    <row r="12" spans="1:10" s="86" customFormat="1" ht="20.100000000000001" customHeight="1">
      <c r="A12" s="140"/>
      <c r="B12" s="142"/>
      <c r="C12" s="103" t="s">
        <v>331</v>
      </c>
      <c r="D12" s="103" t="s">
        <v>519</v>
      </c>
      <c r="E12" s="103" t="s">
        <v>332</v>
      </c>
      <c r="F12" s="103" t="s">
        <v>509</v>
      </c>
      <c r="G12" s="103">
        <v>1300</v>
      </c>
      <c r="H12" s="103">
        <v>50</v>
      </c>
      <c r="I12" s="103">
        <v>30</v>
      </c>
      <c r="J12" s="103">
        <f>SUM(G12:I12)</f>
        <v>1380</v>
      </c>
    </row>
    <row r="13" spans="1:10" s="86" customFormat="1" ht="20.100000000000001" customHeight="1">
      <c r="A13" s="141"/>
      <c r="B13" s="138"/>
      <c r="C13" s="103" t="s">
        <v>446</v>
      </c>
      <c r="D13" s="103" t="s">
        <v>520</v>
      </c>
      <c r="E13" s="103" t="s">
        <v>447</v>
      </c>
      <c r="F13" s="103" t="s">
        <v>509</v>
      </c>
      <c r="G13" s="103">
        <v>1650</v>
      </c>
      <c r="H13" s="103">
        <v>50</v>
      </c>
      <c r="I13" s="103">
        <v>50</v>
      </c>
      <c r="J13" s="103">
        <f t="shared" ref="J13:J33" si="1">SUM(G13:I13)</f>
        <v>1750</v>
      </c>
    </row>
    <row r="14" spans="1:10" s="86" customFormat="1" ht="20.100000000000001" customHeight="1">
      <c r="A14" s="137">
        <v>6</v>
      </c>
      <c r="B14" s="137" t="s">
        <v>189</v>
      </c>
      <c r="C14" s="103" t="s">
        <v>327</v>
      </c>
      <c r="D14" s="103" t="s">
        <v>520</v>
      </c>
      <c r="E14" s="103" t="s">
        <v>328</v>
      </c>
      <c r="F14" s="103" t="s">
        <v>509</v>
      </c>
      <c r="G14" s="103">
        <v>1650</v>
      </c>
      <c r="H14" s="103">
        <v>50</v>
      </c>
      <c r="I14" s="103">
        <v>50</v>
      </c>
      <c r="J14" s="103">
        <f t="shared" si="1"/>
        <v>1750</v>
      </c>
    </row>
    <row r="15" spans="1:10" s="86" customFormat="1" ht="20.100000000000001" customHeight="1">
      <c r="A15" s="138"/>
      <c r="B15" s="138"/>
      <c r="C15" s="103" t="s">
        <v>331</v>
      </c>
      <c r="D15" s="103" t="s">
        <v>519</v>
      </c>
      <c r="E15" s="103" t="s">
        <v>332</v>
      </c>
      <c r="F15" s="103" t="s">
        <v>509</v>
      </c>
      <c r="G15" s="103">
        <v>1300</v>
      </c>
      <c r="H15" s="103">
        <v>50</v>
      </c>
      <c r="I15" s="103">
        <v>30</v>
      </c>
      <c r="J15" s="103">
        <f t="shared" si="1"/>
        <v>1380</v>
      </c>
    </row>
    <row r="16" spans="1:10" s="86" customFormat="1" ht="20.100000000000001" customHeight="1">
      <c r="A16" s="137">
        <v>7</v>
      </c>
      <c r="B16" s="137" t="s">
        <v>334</v>
      </c>
      <c r="C16" s="103" t="s">
        <v>333</v>
      </c>
      <c r="D16" s="103" t="s">
        <v>521</v>
      </c>
      <c r="E16" s="103" t="s">
        <v>335</v>
      </c>
      <c r="F16" s="103" t="s">
        <v>509</v>
      </c>
      <c r="G16" s="103">
        <v>2550</v>
      </c>
      <c r="H16" s="103">
        <v>50</v>
      </c>
      <c r="I16" s="103">
        <v>50</v>
      </c>
      <c r="J16" s="103">
        <f t="shared" si="1"/>
        <v>2650</v>
      </c>
    </row>
    <row r="17" spans="1:10" s="86" customFormat="1" ht="20.100000000000001" customHeight="1">
      <c r="A17" s="138"/>
      <c r="B17" s="138"/>
      <c r="C17" s="103" t="s">
        <v>336</v>
      </c>
      <c r="D17" s="103" t="s">
        <v>522</v>
      </c>
      <c r="E17" s="103" t="s">
        <v>337</v>
      </c>
      <c r="F17" s="103" t="s">
        <v>509</v>
      </c>
      <c r="G17" s="103">
        <v>1280</v>
      </c>
      <c r="H17" s="103">
        <v>50</v>
      </c>
      <c r="I17" s="103">
        <v>30</v>
      </c>
      <c r="J17" s="103">
        <f t="shared" si="1"/>
        <v>1360</v>
      </c>
    </row>
    <row r="18" spans="1:10" s="86" customFormat="1" ht="20.100000000000001" customHeight="1">
      <c r="A18" s="137">
        <v>8</v>
      </c>
      <c r="B18" s="137" t="s">
        <v>159</v>
      </c>
      <c r="C18" s="103" t="s">
        <v>333</v>
      </c>
      <c r="D18" s="103" t="s">
        <v>521</v>
      </c>
      <c r="E18" s="103" t="s">
        <v>335</v>
      </c>
      <c r="F18" s="103" t="s">
        <v>509</v>
      </c>
      <c r="G18" s="103">
        <v>2550</v>
      </c>
      <c r="H18" s="103">
        <v>50</v>
      </c>
      <c r="I18" s="103">
        <v>50</v>
      </c>
      <c r="J18" s="103">
        <f t="shared" si="1"/>
        <v>2650</v>
      </c>
    </row>
    <row r="19" spans="1:10" s="86" customFormat="1" ht="20.100000000000001" customHeight="1">
      <c r="A19" s="138"/>
      <c r="B19" s="138"/>
      <c r="C19" s="103" t="s">
        <v>336</v>
      </c>
      <c r="D19" s="103" t="s">
        <v>522</v>
      </c>
      <c r="E19" s="103" t="s">
        <v>337</v>
      </c>
      <c r="F19" s="103" t="s">
        <v>509</v>
      </c>
      <c r="G19" s="103">
        <v>1280</v>
      </c>
      <c r="H19" s="103">
        <v>50</v>
      </c>
      <c r="I19" s="103">
        <v>30</v>
      </c>
      <c r="J19" s="103">
        <f>SUM(G19:I19)</f>
        <v>1360</v>
      </c>
    </row>
    <row r="20" spans="1:10" s="86" customFormat="1" ht="20.100000000000001" customHeight="1">
      <c r="A20" s="137">
        <v>9</v>
      </c>
      <c r="B20" s="137" t="s">
        <v>160</v>
      </c>
      <c r="C20" s="103" t="s">
        <v>338</v>
      </c>
      <c r="D20" s="103" t="s">
        <v>523</v>
      </c>
      <c r="E20" s="103" t="s">
        <v>339</v>
      </c>
      <c r="F20" s="103" t="s">
        <v>509</v>
      </c>
      <c r="G20" s="103">
        <v>1170</v>
      </c>
      <c r="H20" s="103">
        <v>50</v>
      </c>
      <c r="I20" s="103">
        <v>30</v>
      </c>
      <c r="J20" s="103">
        <f t="shared" si="1"/>
        <v>1250</v>
      </c>
    </row>
    <row r="21" spans="1:10" s="86" customFormat="1" ht="20.100000000000001" customHeight="1">
      <c r="A21" s="138"/>
      <c r="B21" s="138"/>
      <c r="C21" s="103" t="s">
        <v>433</v>
      </c>
      <c r="D21" s="103" t="s">
        <v>524</v>
      </c>
      <c r="E21" s="103" t="s">
        <v>434</v>
      </c>
      <c r="F21" s="103" t="s">
        <v>509</v>
      </c>
      <c r="G21" s="103">
        <v>1100</v>
      </c>
      <c r="H21" s="103">
        <v>50</v>
      </c>
      <c r="I21" s="103">
        <v>30</v>
      </c>
      <c r="J21" s="103">
        <f t="shared" si="1"/>
        <v>1180</v>
      </c>
    </row>
    <row r="22" spans="1:10" s="86" customFormat="1" ht="20.100000000000001" customHeight="1">
      <c r="A22" s="137">
        <v>10</v>
      </c>
      <c r="B22" s="137" t="s">
        <v>341</v>
      </c>
      <c r="C22" s="103" t="s">
        <v>340</v>
      </c>
      <c r="D22" s="103" t="s">
        <v>525</v>
      </c>
      <c r="E22" s="103" t="s">
        <v>342</v>
      </c>
      <c r="F22" s="103" t="s">
        <v>509</v>
      </c>
      <c r="G22" s="103">
        <v>1240</v>
      </c>
      <c r="H22" s="103">
        <v>50</v>
      </c>
      <c r="I22" s="103">
        <v>30</v>
      </c>
      <c r="J22" s="103">
        <f t="shared" si="1"/>
        <v>1320</v>
      </c>
    </row>
    <row r="23" spans="1:10" s="86" customFormat="1" ht="20.100000000000001" customHeight="1">
      <c r="A23" s="138"/>
      <c r="B23" s="138"/>
      <c r="C23" s="103" t="s">
        <v>343</v>
      </c>
      <c r="D23" s="103" t="s">
        <v>526</v>
      </c>
      <c r="E23" s="103" t="s">
        <v>344</v>
      </c>
      <c r="F23" s="103" t="s">
        <v>509</v>
      </c>
      <c r="G23" s="103">
        <v>1220</v>
      </c>
      <c r="H23" s="103">
        <v>50</v>
      </c>
      <c r="I23" s="103">
        <v>30</v>
      </c>
      <c r="J23" s="103">
        <f t="shared" si="1"/>
        <v>1300</v>
      </c>
    </row>
    <row r="24" spans="1:10" s="86" customFormat="1" ht="20.100000000000001" customHeight="1">
      <c r="A24" s="98">
        <v>11</v>
      </c>
      <c r="B24" s="103" t="s">
        <v>104</v>
      </c>
      <c r="C24" s="103" t="s">
        <v>345</v>
      </c>
      <c r="D24" s="103" t="s">
        <v>526</v>
      </c>
      <c r="E24" s="103" t="s">
        <v>346</v>
      </c>
      <c r="F24" s="103" t="s">
        <v>509</v>
      </c>
      <c r="G24" s="103">
        <v>1220</v>
      </c>
      <c r="H24" s="103">
        <v>50</v>
      </c>
      <c r="I24" s="103">
        <v>30</v>
      </c>
      <c r="J24" s="103">
        <f t="shared" si="1"/>
        <v>1300</v>
      </c>
    </row>
    <row r="25" spans="1:10" s="86" customFormat="1" ht="20.100000000000001" customHeight="1">
      <c r="A25" s="137">
        <v>12</v>
      </c>
      <c r="B25" s="137" t="s">
        <v>192</v>
      </c>
      <c r="C25" s="103" t="s">
        <v>340</v>
      </c>
      <c r="D25" s="103" t="s">
        <v>525</v>
      </c>
      <c r="E25" s="103" t="s">
        <v>342</v>
      </c>
      <c r="F25" s="103" t="s">
        <v>509</v>
      </c>
      <c r="G25" s="103">
        <v>1240</v>
      </c>
      <c r="H25" s="103">
        <v>50</v>
      </c>
      <c r="I25" s="103">
        <v>30</v>
      </c>
      <c r="J25" s="103">
        <f t="shared" si="1"/>
        <v>1320</v>
      </c>
    </row>
    <row r="26" spans="1:10" s="86" customFormat="1" ht="20.100000000000001" customHeight="1">
      <c r="A26" s="138"/>
      <c r="B26" s="138"/>
      <c r="C26" s="103" t="s">
        <v>347</v>
      </c>
      <c r="D26" s="103" t="s">
        <v>526</v>
      </c>
      <c r="E26" s="103" t="s">
        <v>348</v>
      </c>
      <c r="F26" s="103" t="s">
        <v>509</v>
      </c>
      <c r="G26" s="103">
        <v>1520</v>
      </c>
      <c r="H26" s="103">
        <v>50</v>
      </c>
      <c r="I26" s="103">
        <v>50</v>
      </c>
      <c r="J26" s="103">
        <f t="shared" si="1"/>
        <v>1620</v>
      </c>
    </row>
    <row r="27" spans="1:10" s="86" customFormat="1" ht="20.100000000000001" customHeight="1">
      <c r="A27" s="137">
        <v>13</v>
      </c>
      <c r="B27" s="137" t="s">
        <v>163</v>
      </c>
      <c r="C27" s="103" t="s">
        <v>349</v>
      </c>
      <c r="D27" s="103" t="s">
        <v>525</v>
      </c>
      <c r="E27" s="103" t="s">
        <v>350</v>
      </c>
      <c r="F27" s="103" t="s">
        <v>509</v>
      </c>
      <c r="G27" s="103">
        <v>1240</v>
      </c>
      <c r="H27" s="103">
        <v>50</v>
      </c>
      <c r="I27" s="103">
        <v>30</v>
      </c>
      <c r="J27" s="103">
        <f t="shared" si="1"/>
        <v>1320</v>
      </c>
    </row>
    <row r="28" spans="1:10" s="86" customFormat="1" ht="20.100000000000001" customHeight="1">
      <c r="A28" s="138"/>
      <c r="B28" s="138"/>
      <c r="C28" s="103" t="s">
        <v>351</v>
      </c>
      <c r="D28" s="103" t="s">
        <v>526</v>
      </c>
      <c r="E28" s="103" t="s">
        <v>352</v>
      </c>
      <c r="F28" s="103" t="s">
        <v>509</v>
      </c>
      <c r="G28" s="103">
        <v>1220</v>
      </c>
      <c r="H28" s="103">
        <v>50</v>
      </c>
      <c r="I28" s="103">
        <v>30</v>
      </c>
      <c r="J28" s="103">
        <f t="shared" si="1"/>
        <v>1300</v>
      </c>
    </row>
    <row r="29" spans="1:10" s="86" customFormat="1" ht="20.100000000000001" customHeight="1">
      <c r="A29" s="137">
        <v>14</v>
      </c>
      <c r="B29" s="137" t="s">
        <v>144</v>
      </c>
      <c r="C29" s="103" t="s">
        <v>353</v>
      </c>
      <c r="D29" s="103" t="s">
        <v>525</v>
      </c>
      <c r="E29" s="103" t="s">
        <v>354</v>
      </c>
      <c r="F29" s="103" t="s">
        <v>509</v>
      </c>
      <c r="G29" s="103">
        <v>1240</v>
      </c>
      <c r="H29" s="103">
        <v>50</v>
      </c>
      <c r="I29" s="103">
        <v>30</v>
      </c>
      <c r="J29" s="103">
        <f t="shared" si="1"/>
        <v>1320</v>
      </c>
    </row>
    <row r="30" spans="1:10" s="86" customFormat="1" ht="20.100000000000001" customHeight="1">
      <c r="A30" s="138"/>
      <c r="B30" s="138"/>
      <c r="C30" s="103" t="s">
        <v>343</v>
      </c>
      <c r="D30" s="103" t="s">
        <v>526</v>
      </c>
      <c r="E30" s="103" t="s">
        <v>344</v>
      </c>
      <c r="F30" s="103" t="s">
        <v>509</v>
      </c>
      <c r="G30" s="103">
        <v>1220</v>
      </c>
      <c r="H30" s="103">
        <v>50</v>
      </c>
      <c r="I30" s="103">
        <v>30</v>
      </c>
      <c r="J30" s="103">
        <f t="shared" si="1"/>
        <v>1300</v>
      </c>
    </row>
    <row r="31" spans="1:10" s="86" customFormat="1" ht="20.100000000000001" customHeight="1">
      <c r="A31" s="137">
        <v>15</v>
      </c>
      <c r="B31" s="137" t="s">
        <v>609</v>
      </c>
      <c r="C31" s="103" t="s">
        <v>353</v>
      </c>
      <c r="D31" s="103" t="s">
        <v>525</v>
      </c>
      <c r="E31" s="103" t="s">
        <v>354</v>
      </c>
      <c r="F31" s="103" t="s">
        <v>509</v>
      </c>
      <c r="G31" s="103">
        <v>1240</v>
      </c>
      <c r="H31" s="103">
        <v>50</v>
      </c>
      <c r="I31" s="103">
        <v>30</v>
      </c>
      <c r="J31" s="103">
        <f t="shared" si="1"/>
        <v>1320</v>
      </c>
    </row>
    <row r="32" spans="1:10" s="86" customFormat="1" ht="20.100000000000001" customHeight="1">
      <c r="A32" s="138"/>
      <c r="B32" s="138"/>
      <c r="C32" s="103" t="s">
        <v>355</v>
      </c>
      <c r="D32" s="103" t="s">
        <v>526</v>
      </c>
      <c r="E32" s="103" t="s">
        <v>356</v>
      </c>
      <c r="F32" s="103" t="s">
        <v>509</v>
      </c>
      <c r="G32" s="103">
        <v>1180</v>
      </c>
      <c r="H32" s="103">
        <v>50</v>
      </c>
      <c r="I32" s="103">
        <v>30</v>
      </c>
      <c r="J32" s="103">
        <f t="shared" si="1"/>
        <v>1260</v>
      </c>
    </row>
    <row r="33" spans="1:10" s="86" customFormat="1" ht="20.100000000000001" customHeight="1">
      <c r="A33" s="137">
        <v>16</v>
      </c>
      <c r="B33" s="137" t="s">
        <v>273</v>
      </c>
      <c r="C33" s="103" t="s">
        <v>353</v>
      </c>
      <c r="D33" s="103" t="s">
        <v>525</v>
      </c>
      <c r="E33" s="103" t="s">
        <v>354</v>
      </c>
      <c r="F33" s="103" t="s">
        <v>509</v>
      </c>
      <c r="G33" s="103">
        <v>1240</v>
      </c>
      <c r="H33" s="103">
        <v>50</v>
      </c>
      <c r="I33" s="103">
        <v>30</v>
      </c>
      <c r="J33" s="103">
        <f t="shared" si="1"/>
        <v>1320</v>
      </c>
    </row>
    <row r="34" spans="1:10" s="86" customFormat="1" ht="20.100000000000001" customHeight="1">
      <c r="A34" s="138"/>
      <c r="B34" s="138"/>
      <c r="C34" s="103" t="s">
        <v>546</v>
      </c>
      <c r="D34" s="103" t="s">
        <v>526</v>
      </c>
      <c r="E34" s="103" t="s">
        <v>348</v>
      </c>
      <c r="F34" s="103" t="s">
        <v>509</v>
      </c>
      <c r="G34" s="103">
        <v>1430</v>
      </c>
      <c r="H34" s="103">
        <v>50</v>
      </c>
      <c r="I34" s="103">
        <v>30</v>
      </c>
      <c r="J34" s="103">
        <f>SUM(G34:I34)</f>
        <v>1510</v>
      </c>
    </row>
    <row r="35" spans="1:10" s="86" customFormat="1" ht="20.100000000000001" customHeight="1">
      <c r="A35" s="137">
        <v>17</v>
      </c>
      <c r="B35" s="137" t="s">
        <v>358</v>
      </c>
      <c r="C35" s="103" t="s">
        <v>548</v>
      </c>
      <c r="D35" s="103" t="s">
        <v>527</v>
      </c>
      <c r="E35" s="103" t="s">
        <v>359</v>
      </c>
      <c r="F35" s="103" t="s">
        <v>509</v>
      </c>
      <c r="G35" s="103">
        <v>164</v>
      </c>
      <c r="H35" s="103">
        <v>0</v>
      </c>
      <c r="I35" s="103">
        <v>30</v>
      </c>
      <c r="J35" s="103">
        <f>SUM(G35:I35)</f>
        <v>194</v>
      </c>
    </row>
    <row r="36" spans="1:10" s="86" customFormat="1" ht="20.100000000000001" customHeight="1">
      <c r="A36" s="138"/>
      <c r="B36" s="138"/>
      <c r="C36" s="103" t="s">
        <v>547</v>
      </c>
      <c r="D36" s="103" t="s">
        <v>528</v>
      </c>
      <c r="E36" s="103" t="s">
        <v>364</v>
      </c>
      <c r="F36" s="103" t="s">
        <v>509</v>
      </c>
      <c r="G36" s="103">
        <v>378</v>
      </c>
      <c r="H36" s="103">
        <v>0</v>
      </c>
      <c r="I36" s="103">
        <v>30</v>
      </c>
      <c r="J36" s="103">
        <f>SUM(G36:I36)</f>
        <v>408</v>
      </c>
    </row>
    <row r="37" spans="1:10" s="86" customFormat="1" ht="20.100000000000001" customHeight="1">
      <c r="A37" s="137">
        <v>18</v>
      </c>
      <c r="B37" s="137" t="s">
        <v>154</v>
      </c>
      <c r="C37" s="103" t="s">
        <v>549</v>
      </c>
      <c r="D37" s="103" t="s">
        <v>529</v>
      </c>
      <c r="E37" s="103" t="s">
        <v>360</v>
      </c>
      <c r="F37" s="103" t="s">
        <v>509</v>
      </c>
      <c r="G37" s="103">
        <v>510</v>
      </c>
      <c r="H37" s="103">
        <v>50</v>
      </c>
      <c r="I37" s="103">
        <v>30</v>
      </c>
      <c r="J37" s="103">
        <f t="shared" ref="J37:J40" si="2">SUM(G37:I37)</f>
        <v>590</v>
      </c>
    </row>
    <row r="38" spans="1:10" s="86" customFormat="1" ht="20.100000000000001" customHeight="1">
      <c r="A38" s="138"/>
      <c r="B38" s="138"/>
      <c r="C38" s="103" t="s">
        <v>361</v>
      </c>
      <c r="D38" s="103" t="s">
        <v>530</v>
      </c>
      <c r="E38" s="103" t="s">
        <v>362</v>
      </c>
      <c r="F38" s="103" t="s">
        <v>509</v>
      </c>
      <c r="G38" s="103">
        <v>820</v>
      </c>
      <c r="H38" s="103">
        <v>50</v>
      </c>
      <c r="I38" s="103">
        <v>30</v>
      </c>
      <c r="J38" s="103">
        <f t="shared" si="2"/>
        <v>900</v>
      </c>
    </row>
    <row r="39" spans="1:10" s="86" customFormat="1" ht="20.100000000000001" customHeight="1">
      <c r="A39" s="137">
        <v>19</v>
      </c>
      <c r="B39" s="137" t="s">
        <v>286</v>
      </c>
      <c r="C39" s="103" t="s">
        <v>365</v>
      </c>
      <c r="D39" s="103" t="s">
        <v>531</v>
      </c>
      <c r="E39" s="103" t="s">
        <v>366</v>
      </c>
      <c r="F39" s="103" t="s">
        <v>509</v>
      </c>
      <c r="G39" s="103">
        <v>990</v>
      </c>
      <c r="H39" s="103">
        <v>50</v>
      </c>
      <c r="I39" s="103">
        <v>30</v>
      </c>
      <c r="J39" s="103">
        <f t="shared" si="2"/>
        <v>1070</v>
      </c>
    </row>
    <row r="40" spans="1:10" s="86" customFormat="1" ht="20.100000000000001" customHeight="1">
      <c r="A40" s="138"/>
      <c r="B40" s="138"/>
      <c r="C40" s="103" t="s">
        <v>435</v>
      </c>
      <c r="D40" s="103" t="s">
        <v>532</v>
      </c>
      <c r="E40" s="103" t="s">
        <v>436</v>
      </c>
      <c r="F40" s="103" t="s">
        <v>509</v>
      </c>
      <c r="G40" s="103">
        <v>840</v>
      </c>
      <c r="H40" s="103">
        <v>50</v>
      </c>
      <c r="I40" s="103">
        <v>30</v>
      </c>
      <c r="J40" s="103">
        <f t="shared" si="2"/>
        <v>920</v>
      </c>
    </row>
    <row r="41" spans="1:10" s="86" customFormat="1" ht="20.100000000000001" customHeight="1">
      <c r="A41" s="139">
        <v>20</v>
      </c>
      <c r="B41" s="137" t="s">
        <v>169</v>
      </c>
      <c r="C41" s="103" t="s">
        <v>367</v>
      </c>
      <c r="D41" s="103" t="s">
        <v>533</v>
      </c>
      <c r="E41" s="103" t="s">
        <v>368</v>
      </c>
      <c r="F41" s="103" t="s">
        <v>509</v>
      </c>
      <c r="G41" s="103">
        <v>0</v>
      </c>
      <c r="H41" s="103">
        <v>0</v>
      </c>
      <c r="I41" s="103">
        <v>30</v>
      </c>
      <c r="J41" s="103">
        <f>SUM(G41:I41)</f>
        <v>30</v>
      </c>
    </row>
    <row r="42" spans="1:10" s="86" customFormat="1" ht="20.100000000000001" customHeight="1">
      <c r="A42" s="140"/>
      <c r="B42" s="142"/>
      <c r="C42" s="103" t="s">
        <v>420</v>
      </c>
      <c r="D42" s="103" t="s">
        <v>534</v>
      </c>
      <c r="E42" s="103" t="s">
        <v>421</v>
      </c>
      <c r="F42" s="103" t="s">
        <v>509</v>
      </c>
      <c r="G42" s="103">
        <v>0</v>
      </c>
      <c r="H42" s="103">
        <v>0</v>
      </c>
      <c r="I42" s="103">
        <v>30</v>
      </c>
      <c r="J42" s="103">
        <f>SUM(G42:I42)</f>
        <v>30</v>
      </c>
    </row>
    <row r="43" spans="1:10" s="86" customFormat="1" ht="20.100000000000001" customHeight="1">
      <c r="A43" s="140"/>
      <c r="B43" s="142"/>
      <c r="C43" s="103" t="s">
        <v>448</v>
      </c>
      <c r="D43" s="103" t="s">
        <v>534</v>
      </c>
      <c r="E43" s="103" t="s">
        <v>449</v>
      </c>
      <c r="F43" s="103" t="s">
        <v>509</v>
      </c>
      <c r="G43" s="103">
        <v>1680</v>
      </c>
      <c r="H43" s="103">
        <v>50</v>
      </c>
      <c r="I43" s="103">
        <v>50</v>
      </c>
      <c r="J43" s="103">
        <f t="shared" ref="J43:J99" si="3">SUM(G43:I43)</f>
        <v>1780</v>
      </c>
    </row>
    <row r="44" spans="1:10" s="86" customFormat="1" ht="20.100000000000001" customHeight="1">
      <c r="A44" s="141"/>
      <c r="B44" s="138"/>
      <c r="C44" s="85" t="s">
        <v>450</v>
      </c>
      <c r="D44" s="85" t="s">
        <v>533</v>
      </c>
      <c r="E44" s="85" t="s">
        <v>451</v>
      </c>
      <c r="F44" s="103" t="s">
        <v>509</v>
      </c>
      <c r="G44" s="85">
        <v>2470</v>
      </c>
      <c r="H44" s="85">
        <v>50</v>
      </c>
      <c r="I44" s="103">
        <v>50</v>
      </c>
      <c r="J44" s="103">
        <f t="shared" si="3"/>
        <v>2570</v>
      </c>
    </row>
    <row r="45" spans="1:10" s="86" customFormat="1" ht="20.100000000000001" customHeight="1">
      <c r="A45" s="137">
        <v>21</v>
      </c>
      <c r="B45" s="137" t="s">
        <v>370</v>
      </c>
      <c r="C45" s="103" t="s">
        <v>369</v>
      </c>
      <c r="D45" s="103" t="s">
        <v>531</v>
      </c>
      <c r="E45" s="103" t="s">
        <v>371</v>
      </c>
      <c r="F45" s="103" t="s">
        <v>509</v>
      </c>
      <c r="G45" s="103">
        <v>1180</v>
      </c>
      <c r="H45" s="103">
        <v>50</v>
      </c>
      <c r="I45" s="103">
        <v>30</v>
      </c>
      <c r="J45" s="103">
        <f t="shared" si="3"/>
        <v>1260</v>
      </c>
    </row>
    <row r="46" spans="1:10" s="86" customFormat="1" ht="20.100000000000001" customHeight="1">
      <c r="A46" s="138"/>
      <c r="B46" s="138"/>
      <c r="C46" s="103" t="s">
        <v>372</v>
      </c>
      <c r="D46" s="103" t="s">
        <v>532</v>
      </c>
      <c r="E46" s="103" t="s">
        <v>373</v>
      </c>
      <c r="F46" s="103" t="s">
        <v>509</v>
      </c>
      <c r="G46" s="103">
        <v>760</v>
      </c>
      <c r="H46" s="103">
        <v>50</v>
      </c>
      <c r="I46" s="103">
        <v>30</v>
      </c>
      <c r="J46" s="103">
        <f t="shared" si="3"/>
        <v>840</v>
      </c>
    </row>
    <row r="47" spans="1:10" s="86" customFormat="1" ht="20.100000000000001" customHeight="1">
      <c r="A47" s="139">
        <v>22</v>
      </c>
      <c r="B47" s="137" t="s">
        <v>183</v>
      </c>
      <c r="C47" s="103" t="s">
        <v>369</v>
      </c>
      <c r="D47" s="103" t="s">
        <v>531</v>
      </c>
      <c r="E47" s="103" t="s">
        <v>371</v>
      </c>
      <c r="F47" s="103" t="s">
        <v>509</v>
      </c>
      <c r="G47" s="103">
        <v>1180</v>
      </c>
      <c r="H47" s="103">
        <v>50</v>
      </c>
      <c r="I47" s="103">
        <v>30</v>
      </c>
      <c r="J47" s="103">
        <f t="shared" si="3"/>
        <v>1260</v>
      </c>
    </row>
    <row r="48" spans="1:10" s="86" customFormat="1" ht="20.100000000000001" customHeight="1">
      <c r="A48" s="140"/>
      <c r="B48" s="142"/>
      <c r="C48" s="103" t="s">
        <v>372</v>
      </c>
      <c r="D48" s="103" t="s">
        <v>532</v>
      </c>
      <c r="E48" s="103" t="s">
        <v>373</v>
      </c>
      <c r="F48" s="103" t="s">
        <v>509</v>
      </c>
      <c r="G48" s="103">
        <v>760</v>
      </c>
      <c r="H48" s="103">
        <v>50</v>
      </c>
      <c r="I48" s="103">
        <v>30</v>
      </c>
      <c r="J48" s="103">
        <f t="shared" si="3"/>
        <v>840</v>
      </c>
    </row>
    <row r="49" spans="1:10" s="86" customFormat="1" ht="20.100000000000001" customHeight="1">
      <c r="A49" s="141"/>
      <c r="B49" s="138"/>
      <c r="C49" s="85" t="s">
        <v>428</v>
      </c>
      <c r="D49" s="85" t="s">
        <v>532</v>
      </c>
      <c r="E49" s="85" t="s">
        <v>454</v>
      </c>
      <c r="F49" s="103" t="s">
        <v>509</v>
      </c>
      <c r="G49" s="85">
        <v>572</v>
      </c>
      <c r="H49" s="85">
        <v>0</v>
      </c>
      <c r="I49" s="103">
        <v>30</v>
      </c>
      <c r="J49" s="103">
        <f t="shared" si="3"/>
        <v>602</v>
      </c>
    </row>
    <row r="50" spans="1:10" s="86" customFormat="1" ht="20.100000000000001" customHeight="1">
      <c r="A50" s="137">
        <v>23</v>
      </c>
      <c r="B50" s="137" t="s">
        <v>188</v>
      </c>
      <c r="C50" s="103" t="s">
        <v>372</v>
      </c>
      <c r="D50" s="103" t="s">
        <v>532</v>
      </c>
      <c r="E50" s="103" t="s">
        <v>373</v>
      </c>
      <c r="F50" s="103" t="s">
        <v>509</v>
      </c>
      <c r="G50" s="103">
        <v>760</v>
      </c>
      <c r="H50" s="103">
        <v>50</v>
      </c>
      <c r="I50" s="103">
        <v>30</v>
      </c>
      <c r="J50" s="103">
        <f t="shared" si="3"/>
        <v>840</v>
      </c>
    </row>
    <row r="51" spans="1:10" s="86" customFormat="1" ht="20.100000000000001" customHeight="1">
      <c r="A51" s="138"/>
      <c r="B51" s="138"/>
      <c r="C51" s="103" t="s">
        <v>369</v>
      </c>
      <c r="D51" s="103" t="s">
        <v>531</v>
      </c>
      <c r="E51" s="103" t="s">
        <v>371</v>
      </c>
      <c r="F51" s="103" t="s">
        <v>509</v>
      </c>
      <c r="G51" s="103">
        <v>1180</v>
      </c>
      <c r="H51" s="103">
        <v>50</v>
      </c>
      <c r="I51" s="103">
        <v>30</v>
      </c>
      <c r="J51" s="103">
        <f t="shared" si="3"/>
        <v>1260</v>
      </c>
    </row>
    <row r="52" spans="1:10" s="86" customFormat="1" ht="20.100000000000001" customHeight="1">
      <c r="A52" s="137">
        <v>24</v>
      </c>
      <c r="B52" s="137" t="s">
        <v>288</v>
      </c>
      <c r="C52" s="103" t="s">
        <v>374</v>
      </c>
      <c r="D52" s="103" t="s">
        <v>532</v>
      </c>
      <c r="E52" s="103" t="s">
        <v>375</v>
      </c>
      <c r="F52" s="103" t="s">
        <v>509</v>
      </c>
      <c r="G52" s="103">
        <v>1180</v>
      </c>
      <c r="H52" s="103">
        <v>50</v>
      </c>
      <c r="I52" s="103">
        <v>30</v>
      </c>
      <c r="J52" s="103">
        <f t="shared" si="3"/>
        <v>1260</v>
      </c>
    </row>
    <row r="53" spans="1:10" s="86" customFormat="1" ht="20.100000000000001" customHeight="1">
      <c r="A53" s="138"/>
      <c r="B53" s="138"/>
      <c r="C53" s="103" t="s">
        <v>365</v>
      </c>
      <c r="D53" s="103" t="s">
        <v>531</v>
      </c>
      <c r="E53" s="103" t="s">
        <v>366</v>
      </c>
      <c r="F53" s="103" t="s">
        <v>509</v>
      </c>
      <c r="G53" s="103">
        <v>990</v>
      </c>
      <c r="H53" s="103">
        <v>50</v>
      </c>
      <c r="I53" s="103">
        <v>30</v>
      </c>
      <c r="J53" s="103">
        <f t="shared" si="3"/>
        <v>1070</v>
      </c>
    </row>
    <row r="54" spans="1:10" s="86" customFormat="1" ht="20.100000000000001" customHeight="1">
      <c r="A54" s="137">
        <v>25</v>
      </c>
      <c r="B54" s="137" t="s">
        <v>152</v>
      </c>
      <c r="C54" s="103" t="s">
        <v>376</v>
      </c>
      <c r="D54" s="103" t="s">
        <v>528</v>
      </c>
      <c r="E54" s="103" t="s">
        <v>377</v>
      </c>
      <c r="F54" s="103" t="s">
        <v>509</v>
      </c>
      <c r="G54" s="103">
        <v>1640</v>
      </c>
      <c r="H54" s="103">
        <v>50</v>
      </c>
      <c r="I54" s="103">
        <v>50</v>
      </c>
      <c r="J54" s="103">
        <f t="shared" si="3"/>
        <v>1740</v>
      </c>
    </row>
    <row r="55" spans="1:10" s="86" customFormat="1" ht="20.100000000000001" customHeight="1">
      <c r="A55" s="138"/>
      <c r="B55" s="138"/>
      <c r="C55" s="103" t="s">
        <v>357</v>
      </c>
      <c r="D55" s="103" t="s">
        <v>527</v>
      </c>
      <c r="E55" s="103" t="s">
        <v>359</v>
      </c>
      <c r="F55" s="103" t="s">
        <v>509</v>
      </c>
      <c r="G55" s="103">
        <v>1640</v>
      </c>
      <c r="H55" s="103">
        <v>50</v>
      </c>
      <c r="I55" s="103">
        <v>50</v>
      </c>
      <c r="J55" s="103">
        <f t="shared" si="3"/>
        <v>1740</v>
      </c>
    </row>
    <row r="56" spans="1:10" s="86" customFormat="1" ht="20.100000000000001" customHeight="1">
      <c r="A56" s="137">
        <v>26</v>
      </c>
      <c r="B56" s="137" t="s">
        <v>180</v>
      </c>
      <c r="C56" s="103" t="s">
        <v>378</v>
      </c>
      <c r="D56" s="103" t="s">
        <v>535</v>
      </c>
      <c r="E56" s="103" t="s">
        <v>379</v>
      </c>
      <c r="F56" s="103" t="s">
        <v>509</v>
      </c>
      <c r="G56" s="103">
        <v>1550</v>
      </c>
      <c r="H56" s="103">
        <v>50</v>
      </c>
      <c r="I56" s="103">
        <v>50</v>
      </c>
      <c r="J56" s="103">
        <f t="shared" si="3"/>
        <v>1650</v>
      </c>
    </row>
    <row r="57" spans="1:10" s="86" customFormat="1" ht="20.100000000000001" customHeight="1">
      <c r="A57" s="138"/>
      <c r="B57" s="138"/>
      <c r="C57" s="103" t="s">
        <v>380</v>
      </c>
      <c r="D57" s="103" t="s">
        <v>536</v>
      </c>
      <c r="E57" s="103" t="s">
        <v>381</v>
      </c>
      <c r="F57" s="103" t="s">
        <v>509</v>
      </c>
      <c r="G57" s="103">
        <v>1000</v>
      </c>
      <c r="H57" s="103">
        <v>50</v>
      </c>
      <c r="I57" s="103">
        <v>30</v>
      </c>
      <c r="J57" s="103">
        <f t="shared" si="3"/>
        <v>1080</v>
      </c>
    </row>
    <row r="58" spans="1:10" s="86" customFormat="1" ht="20.100000000000001" customHeight="1">
      <c r="A58" s="137">
        <v>27</v>
      </c>
      <c r="B58" s="137" t="s">
        <v>383</v>
      </c>
      <c r="C58" s="103" t="s">
        <v>382</v>
      </c>
      <c r="D58" s="103" t="s">
        <v>535</v>
      </c>
      <c r="E58" s="103" t="s">
        <v>384</v>
      </c>
      <c r="F58" s="103" t="s">
        <v>509</v>
      </c>
      <c r="G58" s="103">
        <v>411</v>
      </c>
      <c r="H58" s="103">
        <v>0</v>
      </c>
      <c r="I58" s="103">
        <v>30</v>
      </c>
      <c r="J58" s="103">
        <f t="shared" si="3"/>
        <v>441</v>
      </c>
    </row>
    <row r="59" spans="1:10" s="86" customFormat="1" ht="20.100000000000001" customHeight="1">
      <c r="A59" s="138"/>
      <c r="B59" s="138"/>
      <c r="C59" s="103" t="s">
        <v>380</v>
      </c>
      <c r="D59" s="103" t="s">
        <v>536</v>
      </c>
      <c r="E59" s="103" t="s">
        <v>381</v>
      </c>
      <c r="F59" s="103" t="s">
        <v>509</v>
      </c>
      <c r="G59" s="103">
        <v>1000</v>
      </c>
      <c r="H59" s="103">
        <v>50</v>
      </c>
      <c r="I59" s="103">
        <v>30</v>
      </c>
      <c r="J59" s="103">
        <f t="shared" si="3"/>
        <v>1080</v>
      </c>
    </row>
    <row r="60" spans="1:10" s="108" customFormat="1" ht="20.100000000000001" customHeight="1">
      <c r="A60" s="137">
        <v>28</v>
      </c>
      <c r="B60" s="137" t="s">
        <v>385</v>
      </c>
      <c r="C60" s="103" t="s">
        <v>378</v>
      </c>
      <c r="D60" s="103" t="s">
        <v>535</v>
      </c>
      <c r="E60" s="103" t="s">
        <v>379</v>
      </c>
      <c r="F60" s="103" t="s">
        <v>509</v>
      </c>
      <c r="G60" s="103">
        <v>465</v>
      </c>
      <c r="H60" s="103">
        <v>0</v>
      </c>
      <c r="I60" s="103">
        <v>30</v>
      </c>
      <c r="J60" s="103">
        <f t="shared" si="3"/>
        <v>495</v>
      </c>
    </row>
    <row r="61" spans="1:10" s="86" customFormat="1" ht="20.100000000000001" customHeight="1">
      <c r="A61" s="138"/>
      <c r="B61" s="138"/>
      <c r="C61" s="103" t="s">
        <v>380</v>
      </c>
      <c r="D61" s="103" t="s">
        <v>536</v>
      </c>
      <c r="E61" s="103" t="s">
        <v>381</v>
      </c>
      <c r="F61" s="103" t="s">
        <v>509</v>
      </c>
      <c r="G61" s="103">
        <v>300</v>
      </c>
      <c r="H61" s="103">
        <v>0</v>
      </c>
      <c r="I61" s="103">
        <v>30</v>
      </c>
      <c r="J61" s="103">
        <f t="shared" si="3"/>
        <v>330</v>
      </c>
    </row>
    <row r="62" spans="1:10" s="86" customFormat="1" ht="20.100000000000001" customHeight="1">
      <c r="A62" s="102">
        <v>29</v>
      </c>
      <c r="B62" s="103" t="s">
        <v>386</v>
      </c>
      <c r="C62" s="103" t="s">
        <v>363</v>
      </c>
      <c r="D62" s="103" t="s">
        <v>528</v>
      </c>
      <c r="E62" s="103" t="s">
        <v>364</v>
      </c>
      <c r="F62" s="103" t="s">
        <v>509</v>
      </c>
      <c r="G62" s="103">
        <v>1230</v>
      </c>
      <c r="H62" s="103">
        <v>50</v>
      </c>
      <c r="I62" s="103">
        <v>30</v>
      </c>
      <c r="J62" s="103">
        <f t="shared" si="3"/>
        <v>1310</v>
      </c>
    </row>
    <row r="63" spans="1:10" s="86" customFormat="1" ht="20.100000000000001" customHeight="1">
      <c r="A63" s="137">
        <v>30</v>
      </c>
      <c r="B63" s="137" t="s">
        <v>166</v>
      </c>
      <c r="C63" s="103" t="s">
        <v>387</v>
      </c>
      <c r="D63" s="103" t="s">
        <v>522</v>
      </c>
      <c r="E63" s="103" t="s">
        <v>388</v>
      </c>
      <c r="F63" s="103" t="s">
        <v>509</v>
      </c>
      <c r="G63" s="103">
        <v>2550</v>
      </c>
      <c r="H63" s="103">
        <v>50</v>
      </c>
      <c r="I63" s="103">
        <v>50</v>
      </c>
      <c r="J63" s="103">
        <f t="shared" si="3"/>
        <v>2650</v>
      </c>
    </row>
    <row r="64" spans="1:10" s="86" customFormat="1" ht="20.100000000000001" customHeight="1">
      <c r="A64" s="138"/>
      <c r="B64" s="138"/>
      <c r="C64" s="103" t="s">
        <v>437</v>
      </c>
      <c r="D64" s="103" t="s">
        <v>521</v>
      </c>
      <c r="E64" s="103" t="s">
        <v>438</v>
      </c>
      <c r="F64" s="103" t="s">
        <v>509</v>
      </c>
      <c r="G64" s="103">
        <v>2550</v>
      </c>
      <c r="H64" s="103">
        <v>50</v>
      </c>
      <c r="I64" s="103">
        <v>50</v>
      </c>
      <c r="J64" s="103">
        <f t="shared" si="3"/>
        <v>2650</v>
      </c>
    </row>
    <row r="65" spans="1:10" s="86" customFormat="1" ht="20.100000000000001" customHeight="1">
      <c r="A65" s="137">
        <v>31</v>
      </c>
      <c r="B65" s="137" t="s">
        <v>148</v>
      </c>
      <c r="C65" s="103" t="s">
        <v>389</v>
      </c>
      <c r="D65" s="103" t="s">
        <v>522</v>
      </c>
      <c r="E65" s="103" t="s">
        <v>390</v>
      </c>
      <c r="F65" s="103" t="s">
        <v>509</v>
      </c>
      <c r="G65" s="103">
        <v>1280</v>
      </c>
      <c r="H65" s="103">
        <v>50</v>
      </c>
      <c r="I65" s="103">
        <v>30</v>
      </c>
      <c r="J65" s="103">
        <f t="shared" si="3"/>
        <v>1360</v>
      </c>
    </row>
    <row r="66" spans="1:10" s="86" customFormat="1" ht="20.100000000000001" customHeight="1">
      <c r="A66" s="138"/>
      <c r="B66" s="138"/>
      <c r="C66" s="103" t="s">
        <v>399</v>
      </c>
      <c r="D66" s="103" t="s">
        <v>521</v>
      </c>
      <c r="E66" s="103" t="s">
        <v>400</v>
      </c>
      <c r="F66" s="103" t="s">
        <v>509</v>
      </c>
      <c r="G66" s="103">
        <v>1530</v>
      </c>
      <c r="H66" s="103">
        <v>50</v>
      </c>
      <c r="I66" s="103">
        <v>50</v>
      </c>
      <c r="J66" s="103">
        <f t="shared" si="3"/>
        <v>1630</v>
      </c>
    </row>
    <row r="67" spans="1:10" s="86" customFormat="1" ht="20.100000000000001" customHeight="1">
      <c r="A67" s="102">
        <v>32</v>
      </c>
      <c r="B67" s="103" t="s">
        <v>151</v>
      </c>
      <c r="C67" s="103" t="s">
        <v>391</v>
      </c>
      <c r="D67" s="103" t="s">
        <v>537</v>
      </c>
      <c r="E67" s="103" t="s">
        <v>392</v>
      </c>
      <c r="F67" s="103" t="s">
        <v>509</v>
      </c>
      <c r="G67" s="103">
        <v>780</v>
      </c>
      <c r="H67" s="103">
        <v>50</v>
      </c>
      <c r="I67" s="103">
        <v>30</v>
      </c>
      <c r="J67" s="103">
        <f t="shared" si="3"/>
        <v>860</v>
      </c>
    </row>
    <row r="68" spans="1:10" s="86" customFormat="1" ht="20.100000000000001" customHeight="1">
      <c r="A68" s="139">
        <v>33</v>
      </c>
      <c r="B68" s="137" t="s">
        <v>165</v>
      </c>
      <c r="C68" s="103" t="s">
        <v>397</v>
      </c>
      <c r="D68" s="103" t="s">
        <v>526</v>
      </c>
      <c r="E68" s="103" t="s">
        <v>398</v>
      </c>
      <c r="F68" s="103" t="s">
        <v>509</v>
      </c>
      <c r="G68" s="103">
        <v>1180</v>
      </c>
      <c r="H68" s="103">
        <v>50</v>
      </c>
      <c r="I68" s="103">
        <v>30</v>
      </c>
      <c r="J68" s="103">
        <f t="shared" si="3"/>
        <v>1260</v>
      </c>
    </row>
    <row r="69" spans="1:10" s="86" customFormat="1" ht="20.100000000000001" customHeight="1">
      <c r="A69" s="140"/>
      <c r="B69" s="142"/>
      <c r="C69" s="103" t="s">
        <v>395</v>
      </c>
      <c r="D69" s="103" t="s">
        <v>527</v>
      </c>
      <c r="E69" s="103" t="s">
        <v>396</v>
      </c>
      <c r="F69" s="103" t="s">
        <v>509</v>
      </c>
      <c r="G69" s="103">
        <v>1310</v>
      </c>
      <c r="H69" s="103">
        <v>50</v>
      </c>
      <c r="I69" s="103">
        <v>30</v>
      </c>
      <c r="J69" s="103">
        <f t="shared" si="3"/>
        <v>1390</v>
      </c>
    </row>
    <row r="70" spans="1:10" s="86" customFormat="1" ht="20.100000000000001" customHeight="1">
      <c r="A70" s="141"/>
      <c r="B70" s="138"/>
      <c r="C70" s="103" t="s">
        <v>440</v>
      </c>
      <c r="D70" s="103" t="s">
        <v>527</v>
      </c>
      <c r="E70" s="103" t="s">
        <v>441</v>
      </c>
      <c r="F70" s="103" t="s">
        <v>509</v>
      </c>
      <c r="G70" s="103">
        <v>512</v>
      </c>
      <c r="H70" s="103">
        <v>0</v>
      </c>
      <c r="I70" s="103">
        <v>30</v>
      </c>
      <c r="J70" s="103">
        <f t="shared" si="3"/>
        <v>542</v>
      </c>
    </row>
    <row r="71" spans="1:10" s="86" customFormat="1" ht="20.100000000000001" customHeight="1">
      <c r="A71" s="139">
        <v>34</v>
      </c>
      <c r="B71" s="137" t="s">
        <v>146</v>
      </c>
      <c r="C71" s="103" t="s">
        <v>401</v>
      </c>
      <c r="D71" s="103" t="s">
        <v>538</v>
      </c>
      <c r="E71" s="103" t="s">
        <v>402</v>
      </c>
      <c r="F71" s="103" t="s">
        <v>509</v>
      </c>
      <c r="G71" s="103">
        <v>870</v>
      </c>
      <c r="H71" s="103">
        <v>50</v>
      </c>
      <c r="I71" s="103">
        <v>30</v>
      </c>
      <c r="J71" s="103">
        <f t="shared" si="3"/>
        <v>950</v>
      </c>
    </row>
    <row r="72" spans="1:10" s="86" customFormat="1" ht="20.100000000000001" customHeight="1">
      <c r="A72" s="141"/>
      <c r="B72" s="138"/>
      <c r="C72" s="103" t="s">
        <v>418</v>
      </c>
      <c r="D72" s="103" t="s">
        <v>539</v>
      </c>
      <c r="E72" s="103" t="s">
        <v>419</v>
      </c>
      <c r="F72" s="103" t="s">
        <v>509</v>
      </c>
      <c r="G72" s="103">
        <v>870</v>
      </c>
      <c r="H72" s="103">
        <v>50</v>
      </c>
      <c r="I72" s="103">
        <v>30</v>
      </c>
      <c r="J72" s="103">
        <f t="shared" si="3"/>
        <v>950</v>
      </c>
    </row>
    <row r="73" spans="1:10" s="86" customFormat="1" ht="20.100000000000001" customHeight="1">
      <c r="A73" s="139">
        <v>35</v>
      </c>
      <c r="B73" s="137" t="s">
        <v>164</v>
      </c>
      <c r="C73" s="103" t="s">
        <v>403</v>
      </c>
      <c r="D73" s="103" t="s">
        <v>540</v>
      </c>
      <c r="E73" s="103" t="s">
        <v>404</v>
      </c>
      <c r="F73" s="103" t="s">
        <v>509</v>
      </c>
      <c r="G73" s="103">
        <v>1910</v>
      </c>
      <c r="H73" s="103">
        <v>50</v>
      </c>
      <c r="I73" s="103">
        <v>50</v>
      </c>
      <c r="J73" s="103">
        <f t="shared" si="3"/>
        <v>2010</v>
      </c>
    </row>
    <row r="74" spans="1:10" s="86" customFormat="1" ht="20.100000000000001" customHeight="1">
      <c r="A74" s="141"/>
      <c r="B74" s="138"/>
      <c r="C74" s="103" t="s">
        <v>405</v>
      </c>
      <c r="D74" s="103" t="s">
        <v>541</v>
      </c>
      <c r="E74" s="103" t="s">
        <v>406</v>
      </c>
      <c r="F74" s="103" t="s">
        <v>509</v>
      </c>
      <c r="G74" s="103">
        <v>1220</v>
      </c>
      <c r="H74" s="103">
        <v>50</v>
      </c>
      <c r="I74" s="103">
        <v>30</v>
      </c>
      <c r="J74" s="103">
        <f t="shared" si="3"/>
        <v>1300</v>
      </c>
    </row>
    <row r="75" spans="1:10" s="86" customFormat="1" ht="20.100000000000001" customHeight="1">
      <c r="A75" s="139">
        <v>36</v>
      </c>
      <c r="B75" s="137" t="s">
        <v>408</v>
      </c>
      <c r="C75" s="103" t="s">
        <v>407</v>
      </c>
      <c r="D75" s="103" t="s">
        <v>524</v>
      </c>
      <c r="E75" s="103" t="s">
        <v>409</v>
      </c>
      <c r="F75" s="103" t="s">
        <v>509</v>
      </c>
      <c r="G75" s="103">
        <v>148</v>
      </c>
      <c r="H75" s="103">
        <v>0</v>
      </c>
      <c r="I75" s="103">
        <v>30</v>
      </c>
      <c r="J75" s="103">
        <f t="shared" si="3"/>
        <v>178</v>
      </c>
    </row>
    <row r="76" spans="1:10" s="86" customFormat="1" ht="20.100000000000001" customHeight="1">
      <c r="A76" s="141"/>
      <c r="B76" s="138"/>
      <c r="C76" s="103" t="s">
        <v>410</v>
      </c>
      <c r="D76" s="103" t="s">
        <v>523</v>
      </c>
      <c r="E76" s="103" t="s">
        <v>411</v>
      </c>
      <c r="F76" s="103" t="s">
        <v>509</v>
      </c>
      <c r="G76" s="103">
        <v>400</v>
      </c>
      <c r="H76" s="103">
        <v>0</v>
      </c>
      <c r="I76" s="103">
        <v>30</v>
      </c>
      <c r="J76" s="103">
        <f t="shared" si="3"/>
        <v>430</v>
      </c>
    </row>
    <row r="77" spans="1:10" s="86" customFormat="1" ht="20.100000000000001" customHeight="1">
      <c r="A77" s="139">
        <v>37</v>
      </c>
      <c r="B77" s="137" t="s">
        <v>157</v>
      </c>
      <c r="C77" s="103" t="s">
        <v>412</v>
      </c>
      <c r="D77" s="103" t="s">
        <v>539</v>
      </c>
      <c r="E77" s="103" t="s">
        <v>413</v>
      </c>
      <c r="F77" s="103" t="s">
        <v>509</v>
      </c>
      <c r="G77" s="103">
        <v>640</v>
      </c>
      <c r="H77" s="103">
        <v>50</v>
      </c>
      <c r="I77" s="103">
        <v>30</v>
      </c>
      <c r="J77" s="103">
        <f t="shared" si="3"/>
        <v>720</v>
      </c>
    </row>
    <row r="78" spans="1:10" s="86" customFormat="1" ht="20.100000000000001" customHeight="1">
      <c r="A78" s="141"/>
      <c r="B78" s="138"/>
      <c r="C78" s="103" t="s">
        <v>416</v>
      </c>
      <c r="D78" s="103" t="s">
        <v>538</v>
      </c>
      <c r="E78" s="103" t="s">
        <v>417</v>
      </c>
      <c r="F78" s="103" t="s">
        <v>509</v>
      </c>
      <c r="G78" s="103">
        <v>760</v>
      </c>
      <c r="H78" s="103">
        <v>50</v>
      </c>
      <c r="I78" s="103">
        <v>30</v>
      </c>
      <c r="J78" s="103">
        <f t="shared" si="3"/>
        <v>840</v>
      </c>
    </row>
    <row r="79" spans="1:10" s="86" customFormat="1" ht="20.100000000000001" customHeight="1">
      <c r="A79" s="139">
        <v>38</v>
      </c>
      <c r="B79" s="137" t="s">
        <v>303</v>
      </c>
      <c r="C79" s="103" t="s">
        <v>414</v>
      </c>
      <c r="D79" s="103" t="s">
        <v>539</v>
      </c>
      <c r="E79" s="103" t="s">
        <v>415</v>
      </c>
      <c r="F79" s="103" t="s">
        <v>509</v>
      </c>
      <c r="G79" s="103">
        <v>320</v>
      </c>
      <c r="H79" s="103">
        <v>0</v>
      </c>
      <c r="I79" s="103">
        <v>30</v>
      </c>
      <c r="J79" s="103">
        <f t="shared" si="3"/>
        <v>350</v>
      </c>
    </row>
    <row r="80" spans="1:10" s="86" customFormat="1" ht="20.100000000000001" customHeight="1">
      <c r="A80" s="141"/>
      <c r="B80" s="138"/>
      <c r="C80" s="103" t="s">
        <v>416</v>
      </c>
      <c r="D80" s="103" t="s">
        <v>538</v>
      </c>
      <c r="E80" s="103" t="s">
        <v>417</v>
      </c>
      <c r="F80" s="103" t="s">
        <v>509</v>
      </c>
      <c r="G80" s="103">
        <v>0</v>
      </c>
      <c r="H80" s="103">
        <v>0</v>
      </c>
      <c r="I80" s="103">
        <v>30</v>
      </c>
      <c r="J80" s="103">
        <f t="shared" si="3"/>
        <v>30</v>
      </c>
    </row>
    <row r="81" spans="1:10" s="86" customFormat="1" ht="20.100000000000001" customHeight="1">
      <c r="A81" s="139">
        <v>39</v>
      </c>
      <c r="B81" s="137" t="s">
        <v>138</v>
      </c>
      <c r="C81" s="103" t="s">
        <v>422</v>
      </c>
      <c r="D81" s="103" t="s">
        <v>512</v>
      </c>
      <c r="E81" s="103" t="s">
        <v>423</v>
      </c>
      <c r="F81" s="103" t="s">
        <v>508</v>
      </c>
      <c r="G81" s="103">
        <v>1010</v>
      </c>
      <c r="H81" s="103">
        <v>50</v>
      </c>
      <c r="I81" s="103">
        <v>30</v>
      </c>
      <c r="J81" s="103">
        <f t="shared" si="3"/>
        <v>1090</v>
      </c>
    </row>
    <row r="82" spans="1:10" s="86" customFormat="1" ht="20.100000000000001" customHeight="1">
      <c r="A82" s="140"/>
      <c r="B82" s="142"/>
      <c r="C82" s="103" t="s">
        <v>393</v>
      </c>
      <c r="D82" s="103" t="s">
        <v>513</v>
      </c>
      <c r="E82" s="103" t="s">
        <v>394</v>
      </c>
      <c r="F82" s="103" t="s">
        <v>508</v>
      </c>
      <c r="G82" s="103">
        <v>800</v>
      </c>
      <c r="H82" s="103">
        <v>50</v>
      </c>
      <c r="I82" s="103">
        <v>30</v>
      </c>
      <c r="J82" s="103">
        <f t="shared" si="3"/>
        <v>880</v>
      </c>
    </row>
    <row r="83" spans="1:10" s="86" customFormat="1" ht="20.100000000000001" customHeight="1">
      <c r="A83" s="141"/>
      <c r="B83" s="138"/>
      <c r="C83" s="103" t="s">
        <v>393</v>
      </c>
      <c r="D83" s="103" t="s">
        <v>514</v>
      </c>
      <c r="E83" s="103" t="s">
        <v>439</v>
      </c>
      <c r="F83" s="103" t="s">
        <v>508</v>
      </c>
      <c r="G83" s="103">
        <v>160</v>
      </c>
      <c r="H83" s="103">
        <v>0</v>
      </c>
      <c r="I83" s="103">
        <v>30</v>
      </c>
      <c r="J83" s="103">
        <f t="shared" si="3"/>
        <v>190</v>
      </c>
    </row>
    <row r="84" spans="1:10" s="86" customFormat="1" ht="20.100000000000001" customHeight="1">
      <c r="A84" s="139">
        <v>40</v>
      </c>
      <c r="B84" s="137" t="s">
        <v>429</v>
      </c>
      <c r="C84" s="103" t="s">
        <v>369</v>
      </c>
      <c r="D84" s="103" t="s">
        <v>531</v>
      </c>
      <c r="E84" s="103" t="s">
        <v>371</v>
      </c>
      <c r="F84" s="103" t="s">
        <v>510</v>
      </c>
      <c r="G84" s="103">
        <v>1180</v>
      </c>
      <c r="H84" s="103">
        <v>50</v>
      </c>
      <c r="I84" s="103">
        <v>30</v>
      </c>
      <c r="J84" s="103">
        <f t="shared" si="3"/>
        <v>1260</v>
      </c>
    </row>
    <row r="85" spans="1:10" s="86" customFormat="1" ht="20.100000000000001" customHeight="1">
      <c r="A85" s="140"/>
      <c r="B85" s="142"/>
      <c r="C85" s="103" t="s">
        <v>428</v>
      </c>
      <c r="D85" s="103" t="s">
        <v>532</v>
      </c>
      <c r="E85" s="103" t="s">
        <v>430</v>
      </c>
      <c r="F85" s="103" t="s">
        <v>510</v>
      </c>
      <c r="G85" s="103">
        <v>760</v>
      </c>
      <c r="H85" s="103">
        <v>50</v>
      </c>
      <c r="I85" s="103">
        <v>30</v>
      </c>
      <c r="J85" s="103">
        <f t="shared" si="3"/>
        <v>840</v>
      </c>
    </row>
    <row r="86" spans="1:10" s="86" customFormat="1" ht="20.100000000000001" customHeight="1">
      <c r="A86" s="141"/>
      <c r="B86" s="138"/>
      <c r="C86" s="85" t="s">
        <v>452</v>
      </c>
      <c r="D86" s="85" t="s">
        <v>532</v>
      </c>
      <c r="E86" s="85" t="s">
        <v>453</v>
      </c>
      <c r="F86" s="103" t="s">
        <v>510</v>
      </c>
      <c r="G86" s="85">
        <v>420</v>
      </c>
      <c r="H86" s="85">
        <v>152</v>
      </c>
      <c r="I86" s="103">
        <v>30</v>
      </c>
      <c r="J86" s="103">
        <f t="shared" si="3"/>
        <v>602</v>
      </c>
    </row>
    <row r="87" spans="1:10" s="86" customFormat="1" ht="20.100000000000001" customHeight="1">
      <c r="A87" s="139">
        <v>41</v>
      </c>
      <c r="B87" s="137" t="s">
        <v>190</v>
      </c>
      <c r="C87" s="103" t="s">
        <v>428</v>
      </c>
      <c r="D87" s="103" t="s">
        <v>532</v>
      </c>
      <c r="E87" s="103" t="s">
        <v>430</v>
      </c>
      <c r="F87" s="103" t="s">
        <v>510</v>
      </c>
      <c r="G87" s="103">
        <v>760</v>
      </c>
      <c r="H87" s="103">
        <v>50</v>
      </c>
      <c r="I87" s="103">
        <v>30</v>
      </c>
      <c r="J87" s="103">
        <f t="shared" si="3"/>
        <v>840</v>
      </c>
    </row>
    <row r="88" spans="1:10" s="86" customFormat="1" ht="20.100000000000001" customHeight="1">
      <c r="A88" s="141"/>
      <c r="B88" s="138"/>
      <c r="C88" s="103" t="s">
        <v>369</v>
      </c>
      <c r="D88" s="103" t="s">
        <v>531</v>
      </c>
      <c r="E88" s="103" t="s">
        <v>371</v>
      </c>
      <c r="F88" s="103" t="s">
        <v>510</v>
      </c>
      <c r="G88" s="103">
        <v>1180</v>
      </c>
      <c r="H88" s="103">
        <v>50</v>
      </c>
      <c r="I88" s="103">
        <v>30</v>
      </c>
      <c r="J88" s="103">
        <f t="shared" si="3"/>
        <v>1260</v>
      </c>
    </row>
    <row r="89" spans="1:10" s="86" customFormat="1" ht="20.100000000000001" customHeight="1">
      <c r="A89" s="139">
        <v>42</v>
      </c>
      <c r="B89" s="137" t="s">
        <v>184</v>
      </c>
      <c r="C89" s="103" t="s">
        <v>431</v>
      </c>
      <c r="D89" s="103" t="s">
        <v>532</v>
      </c>
      <c r="E89" s="103" t="s">
        <v>432</v>
      </c>
      <c r="F89" s="103" t="s">
        <v>510</v>
      </c>
      <c r="G89" s="103">
        <v>1110</v>
      </c>
      <c r="H89" s="103">
        <v>50</v>
      </c>
      <c r="I89" s="103">
        <v>30</v>
      </c>
      <c r="J89" s="103">
        <f t="shared" si="3"/>
        <v>1190</v>
      </c>
    </row>
    <row r="90" spans="1:10" s="86" customFormat="1" ht="20.100000000000001" customHeight="1">
      <c r="A90" s="141"/>
      <c r="B90" s="138"/>
      <c r="C90" s="103" t="s">
        <v>369</v>
      </c>
      <c r="D90" s="103" t="s">
        <v>531</v>
      </c>
      <c r="E90" s="103" t="s">
        <v>371</v>
      </c>
      <c r="F90" s="103" t="s">
        <v>510</v>
      </c>
      <c r="G90" s="103">
        <v>1180</v>
      </c>
      <c r="H90" s="103">
        <v>50</v>
      </c>
      <c r="I90" s="103">
        <v>30</v>
      </c>
      <c r="J90" s="103">
        <f t="shared" si="3"/>
        <v>1260</v>
      </c>
    </row>
    <row r="91" spans="1:10" s="86" customFormat="1" ht="20.100000000000001" customHeight="1">
      <c r="A91" s="139">
        <v>43</v>
      </c>
      <c r="B91" s="137" t="s">
        <v>191</v>
      </c>
      <c r="C91" s="103" t="s">
        <v>369</v>
      </c>
      <c r="D91" s="103" t="s">
        <v>531</v>
      </c>
      <c r="E91" s="103" t="s">
        <v>371</v>
      </c>
      <c r="F91" s="103" t="s">
        <v>510</v>
      </c>
      <c r="G91" s="103">
        <v>1180</v>
      </c>
      <c r="H91" s="103">
        <v>50</v>
      </c>
      <c r="I91" s="103">
        <v>30</v>
      </c>
      <c r="J91" s="103">
        <f t="shared" si="3"/>
        <v>1260</v>
      </c>
    </row>
    <row r="92" spans="1:10" s="86" customFormat="1" ht="20.100000000000001" customHeight="1">
      <c r="A92" s="140"/>
      <c r="B92" s="142"/>
      <c r="C92" s="103" t="s">
        <v>428</v>
      </c>
      <c r="D92" s="103" t="s">
        <v>532</v>
      </c>
      <c r="E92" s="103" t="s">
        <v>430</v>
      </c>
      <c r="F92" s="103" t="s">
        <v>510</v>
      </c>
      <c r="G92" s="103">
        <v>760</v>
      </c>
      <c r="H92" s="103">
        <v>50</v>
      </c>
      <c r="I92" s="103">
        <v>30</v>
      </c>
      <c r="J92" s="103">
        <f t="shared" si="3"/>
        <v>840</v>
      </c>
    </row>
    <row r="93" spans="1:10" s="86" customFormat="1" ht="20.100000000000001" customHeight="1">
      <c r="A93" s="141"/>
      <c r="B93" s="138"/>
      <c r="C93" s="85" t="s">
        <v>452</v>
      </c>
      <c r="D93" s="85" t="s">
        <v>532</v>
      </c>
      <c r="E93" s="85" t="s">
        <v>453</v>
      </c>
      <c r="F93" s="103" t="s">
        <v>510</v>
      </c>
      <c r="G93" s="85">
        <v>420</v>
      </c>
      <c r="H93" s="85">
        <v>152</v>
      </c>
      <c r="I93" s="103">
        <v>30</v>
      </c>
      <c r="J93" s="103">
        <f t="shared" si="3"/>
        <v>602</v>
      </c>
    </row>
    <row r="94" spans="1:10" s="86" customFormat="1" ht="20.100000000000001" customHeight="1">
      <c r="A94" s="139">
        <v>44</v>
      </c>
      <c r="B94" s="137" t="s">
        <v>620</v>
      </c>
      <c r="C94" s="103" t="s">
        <v>357</v>
      </c>
      <c r="D94" s="103" t="s">
        <v>527</v>
      </c>
      <c r="E94" s="103" t="s">
        <v>359</v>
      </c>
      <c r="F94" s="103" t="s">
        <v>510</v>
      </c>
      <c r="G94" s="103">
        <v>1640</v>
      </c>
      <c r="H94" s="103">
        <v>50</v>
      </c>
      <c r="I94" s="103">
        <v>50</v>
      </c>
      <c r="J94" s="103">
        <f t="shared" si="3"/>
        <v>1740</v>
      </c>
    </row>
    <row r="95" spans="1:10" s="86" customFormat="1" ht="20.100000000000001" customHeight="1">
      <c r="A95" s="141"/>
      <c r="B95" s="138"/>
      <c r="C95" s="103" t="s">
        <v>363</v>
      </c>
      <c r="D95" s="103" t="s">
        <v>528</v>
      </c>
      <c r="E95" s="103" t="s">
        <v>364</v>
      </c>
      <c r="F95" s="103" t="s">
        <v>510</v>
      </c>
      <c r="G95" s="103">
        <v>1260</v>
      </c>
      <c r="H95" s="103">
        <v>50</v>
      </c>
      <c r="I95" s="103">
        <v>30</v>
      </c>
      <c r="J95" s="103">
        <f t="shared" si="3"/>
        <v>1340</v>
      </c>
    </row>
    <row r="96" spans="1:10" s="86" customFormat="1" ht="20.100000000000001" customHeight="1">
      <c r="A96" s="98">
        <v>45</v>
      </c>
      <c r="B96" s="103" t="s">
        <v>100</v>
      </c>
      <c r="C96" s="103" t="s">
        <v>365</v>
      </c>
      <c r="D96" s="103" t="s">
        <v>531</v>
      </c>
      <c r="E96" s="103" t="s">
        <v>366</v>
      </c>
      <c r="F96" s="103" t="s">
        <v>510</v>
      </c>
      <c r="G96" s="103">
        <v>990</v>
      </c>
      <c r="H96" s="103">
        <v>50</v>
      </c>
      <c r="I96" s="103">
        <v>30</v>
      </c>
      <c r="J96" s="103">
        <f>SUM(G96:I96)</f>
        <v>1070</v>
      </c>
    </row>
    <row r="97" spans="1:10" s="86" customFormat="1" ht="20.100000000000001" customHeight="1">
      <c r="A97" s="139">
        <v>46</v>
      </c>
      <c r="B97" s="137" t="s">
        <v>605</v>
      </c>
      <c r="C97" s="103" t="s">
        <v>424</v>
      </c>
      <c r="D97" s="103" t="s">
        <v>542</v>
      </c>
      <c r="E97" s="103" t="s">
        <v>425</v>
      </c>
      <c r="F97" s="103" t="s">
        <v>511</v>
      </c>
      <c r="G97" s="103">
        <v>4240</v>
      </c>
      <c r="H97" s="103">
        <v>50</v>
      </c>
      <c r="I97" s="103">
        <v>50</v>
      </c>
      <c r="J97" s="103">
        <f>SUM(G97:I97)</f>
        <v>4340</v>
      </c>
    </row>
    <row r="98" spans="1:10" s="86" customFormat="1" ht="20.100000000000001" customHeight="1">
      <c r="A98" s="141"/>
      <c r="B98" s="138"/>
      <c r="C98" s="103" t="s">
        <v>426</v>
      </c>
      <c r="D98" s="103" t="s">
        <v>543</v>
      </c>
      <c r="E98" s="103" t="s">
        <v>427</v>
      </c>
      <c r="F98" s="103" t="s">
        <v>511</v>
      </c>
      <c r="G98" s="103">
        <v>3100</v>
      </c>
      <c r="H98" s="103">
        <v>50</v>
      </c>
      <c r="I98" s="103">
        <v>50</v>
      </c>
      <c r="J98" s="103">
        <f>SUM(G98:I98)</f>
        <v>3200</v>
      </c>
    </row>
    <row r="99" spans="1:10" s="86" customFormat="1" ht="20.100000000000001" customHeight="1">
      <c r="A99" s="144">
        <v>47</v>
      </c>
      <c r="B99" s="143" t="s">
        <v>170</v>
      </c>
      <c r="C99" s="103" t="s">
        <v>442</v>
      </c>
      <c r="D99" s="103" t="s">
        <v>543</v>
      </c>
      <c r="E99" s="103" t="s">
        <v>443</v>
      </c>
      <c r="F99" s="103" t="s">
        <v>515</v>
      </c>
      <c r="G99" s="103">
        <v>2480</v>
      </c>
      <c r="H99" s="103">
        <v>50</v>
      </c>
      <c r="I99" s="103">
        <v>50</v>
      </c>
      <c r="J99" s="103">
        <f t="shared" si="3"/>
        <v>2580</v>
      </c>
    </row>
    <row r="100" spans="1:10" s="86" customFormat="1" ht="20.100000000000001" customHeight="1">
      <c r="A100" s="144"/>
      <c r="B100" s="143"/>
      <c r="C100" s="103" t="s">
        <v>444</v>
      </c>
      <c r="D100" s="103" t="s">
        <v>544</v>
      </c>
      <c r="E100" s="103" t="s">
        <v>445</v>
      </c>
      <c r="F100" s="103" t="s">
        <v>516</v>
      </c>
      <c r="G100" s="103">
        <v>2040</v>
      </c>
      <c r="H100" s="103">
        <v>50</v>
      </c>
      <c r="I100" s="103">
        <v>50</v>
      </c>
      <c r="J100" s="103">
        <f>SUM(G100:I100)</f>
        <v>2140</v>
      </c>
    </row>
    <row r="101" spans="1:10" s="89" customFormat="1" ht="24" customHeight="1">
      <c r="A101" s="87"/>
      <c r="B101" s="88"/>
      <c r="C101" s="88"/>
      <c r="D101" s="88"/>
      <c r="E101" s="88"/>
      <c r="F101" s="88"/>
      <c r="G101" s="88"/>
      <c r="H101" s="88"/>
      <c r="I101" s="97" t="s">
        <v>589</v>
      </c>
      <c r="J101" s="97">
        <f>SUM(J3:J100)</f>
        <v>118939</v>
      </c>
    </row>
    <row r="102" spans="1:10" s="58" customFormat="1">
      <c r="A102" s="87"/>
    </row>
    <row r="103" spans="1:10" s="58" customFormat="1">
      <c r="A103" s="87"/>
    </row>
    <row r="104" spans="1:10" s="58" customFormat="1">
      <c r="A104" s="87"/>
    </row>
    <row r="105" spans="1:10" s="58" customFormat="1">
      <c r="A105" s="87"/>
    </row>
    <row r="106" spans="1:10" s="58" customFormat="1">
      <c r="A106" s="87"/>
    </row>
    <row r="107" spans="1:10" s="58" customFormat="1">
      <c r="A107" s="87"/>
    </row>
    <row r="108" spans="1:10" s="58" customFormat="1">
      <c r="A108" s="87"/>
    </row>
    <row r="109" spans="1:10" s="58" customFormat="1">
      <c r="A109" s="87"/>
    </row>
    <row r="110" spans="1:10" s="58" customFormat="1">
      <c r="A110" s="87"/>
    </row>
    <row r="111" spans="1:10" s="58" customFormat="1">
      <c r="A111" s="87"/>
    </row>
    <row r="112" spans="1:10" s="58" customFormat="1">
      <c r="A112" s="87"/>
    </row>
    <row r="113" spans="1:1" s="58" customFormat="1">
      <c r="A113" s="87"/>
    </row>
    <row r="114" spans="1:1" s="58" customFormat="1">
      <c r="A114" s="87"/>
    </row>
    <row r="115" spans="1:1" s="58" customFormat="1">
      <c r="A115" s="87"/>
    </row>
    <row r="116" spans="1:1" s="58" customFormat="1">
      <c r="A116" s="87"/>
    </row>
    <row r="117" spans="1:1" s="58" customFormat="1">
      <c r="A117" s="87"/>
    </row>
    <row r="118" spans="1:1" s="58" customFormat="1">
      <c r="A118" s="87"/>
    </row>
    <row r="119" spans="1:1" s="58" customFormat="1">
      <c r="A119" s="87"/>
    </row>
    <row r="120" spans="1:1" s="58" customFormat="1">
      <c r="A120" s="87"/>
    </row>
    <row r="121" spans="1:1" s="58" customFormat="1">
      <c r="A121" s="87"/>
    </row>
    <row r="122" spans="1:1" s="58" customFormat="1">
      <c r="A122" s="87"/>
    </row>
    <row r="123" spans="1:1" s="58" customFormat="1">
      <c r="A123" s="87"/>
    </row>
    <row r="124" spans="1:1" s="58" customFormat="1">
      <c r="A124" s="87"/>
    </row>
    <row r="125" spans="1:1" s="58" customFormat="1">
      <c r="A125" s="87"/>
    </row>
    <row r="126" spans="1:1" s="58" customFormat="1">
      <c r="A126" s="87"/>
    </row>
    <row r="127" spans="1:1" s="58" customFormat="1">
      <c r="A127" s="87"/>
    </row>
    <row r="128" spans="1:1" s="58" customFormat="1">
      <c r="A128" s="87"/>
    </row>
    <row r="129" spans="1:1" s="58" customFormat="1">
      <c r="A129" s="87"/>
    </row>
    <row r="130" spans="1:1" s="58" customFormat="1">
      <c r="A130" s="87"/>
    </row>
    <row r="131" spans="1:1" s="58" customFormat="1">
      <c r="A131" s="87"/>
    </row>
    <row r="132" spans="1:1" s="58" customFormat="1">
      <c r="A132" s="87"/>
    </row>
    <row r="133" spans="1:1" s="58" customFormat="1">
      <c r="A133" s="87"/>
    </row>
    <row r="134" spans="1:1" s="58" customFormat="1">
      <c r="A134" s="87"/>
    </row>
    <row r="135" spans="1:1" s="58" customFormat="1">
      <c r="A135" s="87"/>
    </row>
    <row r="136" spans="1:1" s="58" customFormat="1">
      <c r="A136" s="87"/>
    </row>
    <row r="137" spans="1:1" s="58" customFormat="1">
      <c r="A137" s="87"/>
    </row>
    <row r="138" spans="1:1" s="58" customFormat="1">
      <c r="A138" s="87"/>
    </row>
    <row r="139" spans="1:1" s="58" customFormat="1">
      <c r="A139" s="87"/>
    </row>
    <row r="140" spans="1:1" s="58" customFormat="1">
      <c r="A140" s="87"/>
    </row>
    <row r="141" spans="1:1" s="58" customFormat="1">
      <c r="A141" s="87"/>
    </row>
    <row r="142" spans="1:1" s="58" customFormat="1">
      <c r="A142" s="87"/>
    </row>
    <row r="143" spans="1:1" s="58" customFormat="1">
      <c r="A143" s="87"/>
    </row>
    <row r="144" spans="1:1" s="58" customFormat="1">
      <c r="A144" s="87"/>
    </row>
    <row r="145" spans="1:1" s="58" customFormat="1">
      <c r="A145" s="87"/>
    </row>
    <row r="146" spans="1:1" s="58" customFormat="1">
      <c r="A146" s="87"/>
    </row>
    <row r="147" spans="1:1" s="58" customFormat="1">
      <c r="A147" s="87"/>
    </row>
    <row r="148" spans="1:1" s="58" customFormat="1">
      <c r="A148" s="87"/>
    </row>
    <row r="149" spans="1:1" s="58" customFormat="1">
      <c r="A149" s="87"/>
    </row>
    <row r="150" spans="1:1" s="58" customFormat="1">
      <c r="A150" s="87"/>
    </row>
    <row r="151" spans="1:1" s="58" customFormat="1">
      <c r="A151" s="87"/>
    </row>
    <row r="152" spans="1:1" s="58" customFormat="1">
      <c r="A152" s="87"/>
    </row>
    <row r="153" spans="1:1" s="58" customFormat="1">
      <c r="A153" s="87"/>
    </row>
    <row r="154" spans="1:1" s="58" customFormat="1">
      <c r="A154" s="87"/>
    </row>
    <row r="155" spans="1:1" s="58" customFormat="1">
      <c r="A155" s="87"/>
    </row>
    <row r="156" spans="1:1" s="58" customFormat="1">
      <c r="A156" s="87"/>
    </row>
    <row r="157" spans="1:1" s="58" customFormat="1">
      <c r="A157" s="87"/>
    </row>
    <row r="158" spans="1:1" s="58" customFormat="1">
      <c r="A158" s="87"/>
    </row>
    <row r="159" spans="1:1" s="58" customFormat="1">
      <c r="A159" s="87"/>
    </row>
    <row r="160" spans="1:1" s="58" customFormat="1">
      <c r="A160" s="87"/>
    </row>
    <row r="161" spans="1:1" s="58" customFormat="1">
      <c r="A161" s="87"/>
    </row>
    <row r="162" spans="1:1" s="58" customFormat="1">
      <c r="A162" s="87"/>
    </row>
    <row r="163" spans="1:1" s="58" customFormat="1">
      <c r="A163" s="87"/>
    </row>
    <row r="164" spans="1:1" s="58" customFormat="1">
      <c r="A164" s="87"/>
    </row>
    <row r="165" spans="1:1" s="58" customFormat="1">
      <c r="A165" s="87"/>
    </row>
    <row r="166" spans="1:1" s="58" customFormat="1">
      <c r="A166" s="87"/>
    </row>
    <row r="167" spans="1:1" s="58" customFormat="1">
      <c r="A167" s="87"/>
    </row>
    <row r="168" spans="1:1" s="58" customFormat="1">
      <c r="A168" s="87"/>
    </row>
    <row r="169" spans="1:1" s="58" customFormat="1">
      <c r="A169" s="87"/>
    </row>
    <row r="170" spans="1:1" s="58" customFormat="1">
      <c r="A170" s="87"/>
    </row>
    <row r="171" spans="1:1" s="58" customFormat="1">
      <c r="A171" s="87"/>
    </row>
    <row r="172" spans="1:1" s="58" customFormat="1">
      <c r="A172" s="87"/>
    </row>
    <row r="173" spans="1:1" s="58" customFormat="1">
      <c r="A173" s="87"/>
    </row>
    <row r="174" spans="1:1" s="58" customFormat="1">
      <c r="A174" s="87"/>
    </row>
    <row r="175" spans="1:1" s="58" customFormat="1">
      <c r="A175" s="87"/>
    </row>
    <row r="176" spans="1:1" s="58" customFormat="1">
      <c r="A176" s="87"/>
    </row>
    <row r="177" spans="1:1" s="58" customFormat="1">
      <c r="A177" s="87"/>
    </row>
    <row r="178" spans="1:1" s="58" customFormat="1">
      <c r="A178" s="87"/>
    </row>
    <row r="179" spans="1:1" s="58" customFormat="1">
      <c r="A179" s="87"/>
    </row>
    <row r="180" spans="1:1" s="58" customFormat="1">
      <c r="A180" s="87"/>
    </row>
    <row r="181" spans="1:1" s="58" customFormat="1">
      <c r="A181" s="87"/>
    </row>
    <row r="182" spans="1:1" s="58" customFormat="1">
      <c r="A182" s="87"/>
    </row>
    <row r="183" spans="1:1" s="58" customFormat="1">
      <c r="A183" s="87"/>
    </row>
    <row r="184" spans="1:1" s="58" customFormat="1">
      <c r="A184" s="87"/>
    </row>
    <row r="185" spans="1:1" s="58" customFormat="1">
      <c r="A185" s="87"/>
    </row>
    <row r="186" spans="1:1" s="58" customFormat="1">
      <c r="A186" s="87"/>
    </row>
    <row r="187" spans="1:1" s="58" customFormat="1">
      <c r="A187" s="87"/>
    </row>
    <row r="188" spans="1:1" s="58" customFormat="1">
      <c r="A188" s="87"/>
    </row>
    <row r="189" spans="1:1" s="58" customFormat="1">
      <c r="A189" s="87"/>
    </row>
    <row r="190" spans="1:1" s="58" customFormat="1">
      <c r="A190" s="87"/>
    </row>
    <row r="191" spans="1:1" s="58" customFormat="1">
      <c r="A191" s="87"/>
    </row>
    <row r="192" spans="1:1" s="58" customFormat="1">
      <c r="A192" s="87"/>
    </row>
    <row r="193" spans="1:1" s="58" customFormat="1">
      <c r="A193" s="87"/>
    </row>
    <row r="194" spans="1:1" s="58" customFormat="1">
      <c r="A194" s="87"/>
    </row>
    <row r="195" spans="1:1" s="58" customFormat="1">
      <c r="A195" s="87"/>
    </row>
    <row r="196" spans="1:1" s="58" customFormat="1">
      <c r="A196" s="87"/>
    </row>
    <row r="197" spans="1:1" s="58" customFormat="1">
      <c r="A197" s="87"/>
    </row>
    <row r="198" spans="1:1" s="58" customFormat="1">
      <c r="A198" s="87"/>
    </row>
    <row r="199" spans="1:1" s="58" customFormat="1">
      <c r="A199" s="87"/>
    </row>
    <row r="200" spans="1:1" s="58" customFormat="1">
      <c r="A200" s="87"/>
    </row>
    <row r="201" spans="1:1" s="58" customFormat="1">
      <c r="A201" s="87"/>
    </row>
    <row r="202" spans="1:1" s="58" customFormat="1">
      <c r="A202" s="87"/>
    </row>
    <row r="203" spans="1:1" s="58" customFormat="1">
      <c r="A203" s="87"/>
    </row>
    <row r="204" spans="1:1" s="58" customFormat="1">
      <c r="A204" s="87"/>
    </row>
    <row r="205" spans="1:1" s="58" customFormat="1">
      <c r="A205" s="87"/>
    </row>
    <row r="206" spans="1:1" s="58" customFormat="1">
      <c r="A206" s="87"/>
    </row>
    <row r="207" spans="1:1" s="58" customFormat="1">
      <c r="A207" s="87"/>
    </row>
    <row r="208" spans="1:1" s="58" customFormat="1">
      <c r="A208" s="87"/>
    </row>
    <row r="209" spans="1:1" s="58" customFormat="1">
      <c r="A209" s="87"/>
    </row>
    <row r="210" spans="1:1" s="58" customFormat="1">
      <c r="A210" s="87"/>
    </row>
    <row r="211" spans="1:1" s="58" customFormat="1">
      <c r="A211" s="87"/>
    </row>
    <row r="212" spans="1:1" s="58" customFormat="1">
      <c r="A212" s="87"/>
    </row>
    <row r="213" spans="1:1" s="58" customFormat="1">
      <c r="A213" s="87"/>
    </row>
    <row r="214" spans="1:1" s="58" customFormat="1">
      <c r="A214" s="87"/>
    </row>
    <row r="215" spans="1:1" s="58" customFormat="1">
      <c r="A215" s="87"/>
    </row>
    <row r="216" spans="1:1" s="58" customFormat="1">
      <c r="A216" s="87"/>
    </row>
    <row r="217" spans="1:1" s="58" customFormat="1">
      <c r="A217" s="87"/>
    </row>
    <row r="218" spans="1:1" s="58" customFormat="1">
      <c r="A218" s="87"/>
    </row>
    <row r="219" spans="1:1" s="58" customFormat="1">
      <c r="A219" s="87"/>
    </row>
    <row r="220" spans="1:1" s="58" customFormat="1">
      <c r="A220" s="87"/>
    </row>
    <row r="221" spans="1:1" s="58" customFormat="1">
      <c r="A221" s="87"/>
    </row>
    <row r="222" spans="1:1" s="58" customFormat="1">
      <c r="A222" s="87"/>
    </row>
    <row r="223" spans="1:1" s="58" customFormat="1">
      <c r="A223" s="87"/>
    </row>
    <row r="224" spans="1:1" s="58" customFormat="1">
      <c r="A224" s="87"/>
    </row>
    <row r="225" spans="1:1" s="58" customFormat="1">
      <c r="A225" s="87"/>
    </row>
    <row r="226" spans="1:1" s="58" customFormat="1">
      <c r="A226" s="87"/>
    </row>
    <row r="227" spans="1:1" s="58" customFormat="1">
      <c r="A227" s="87"/>
    </row>
    <row r="228" spans="1:1" s="58" customFormat="1">
      <c r="A228" s="87"/>
    </row>
    <row r="229" spans="1:1" s="58" customFormat="1">
      <c r="A229" s="87"/>
    </row>
    <row r="230" spans="1:1" s="58" customFormat="1">
      <c r="A230" s="87"/>
    </row>
    <row r="231" spans="1:1" s="58" customFormat="1">
      <c r="A231" s="87"/>
    </row>
    <row r="232" spans="1:1" s="58" customFormat="1">
      <c r="A232" s="87"/>
    </row>
    <row r="233" spans="1:1" s="58" customFormat="1">
      <c r="A233" s="87"/>
    </row>
    <row r="234" spans="1:1" s="58" customFormat="1">
      <c r="A234" s="87"/>
    </row>
    <row r="235" spans="1:1" s="58" customFormat="1">
      <c r="A235" s="87"/>
    </row>
    <row r="236" spans="1:1" s="58" customFormat="1">
      <c r="A236" s="87"/>
    </row>
    <row r="237" spans="1:1" s="58" customFormat="1">
      <c r="A237" s="87"/>
    </row>
    <row r="238" spans="1:1" s="58" customFormat="1">
      <c r="A238" s="87"/>
    </row>
    <row r="239" spans="1:1" s="58" customFormat="1">
      <c r="A239" s="87"/>
    </row>
    <row r="240" spans="1:1" s="58" customFormat="1">
      <c r="A240" s="87"/>
    </row>
    <row r="241" spans="1:1" s="58" customFormat="1">
      <c r="A241" s="87"/>
    </row>
    <row r="242" spans="1:1" s="58" customFormat="1">
      <c r="A242" s="87"/>
    </row>
    <row r="243" spans="1:1" s="58" customFormat="1">
      <c r="A243" s="87"/>
    </row>
    <row r="244" spans="1:1" s="58" customFormat="1">
      <c r="A244" s="87"/>
    </row>
    <row r="245" spans="1:1" s="58" customFormat="1">
      <c r="A245" s="87"/>
    </row>
    <row r="246" spans="1:1" s="58" customFormat="1">
      <c r="A246" s="87"/>
    </row>
    <row r="247" spans="1:1" s="58" customFormat="1">
      <c r="A247" s="87"/>
    </row>
    <row r="248" spans="1:1" s="58" customFormat="1">
      <c r="A248" s="87"/>
    </row>
    <row r="249" spans="1:1" s="58" customFormat="1">
      <c r="A249" s="87"/>
    </row>
    <row r="250" spans="1:1" s="58" customFormat="1">
      <c r="A250" s="87"/>
    </row>
    <row r="251" spans="1:1" s="58" customFormat="1">
      <c r="A251" s="87"/>
    </row>
    <row r="252" spans="1:1" s="58" customFormat="1">
      <c r="A252" s="87"/>
    </row>
    <row r="253" spans="1:1" s="58" customFormat="1">
      <c r="A253" s="87"/>
    </row>
    <row r="254" spans="1:1" s="58" customFormat="1">
      <c r="A254" s="87"/>
    </row>
    <row r="255" spans="1:1" s="58" customFormat="1">
      <c r="A255" s="87"/>
    </row>
    <row r="256" spans="1:1" s="58" customFormat="1">
      <c r="A256" s="87"/>
    </row>
    <row r="257" spans="1:1" s="58" customFormat="1">
      <c r="A257" s="87"/>
    </row>
    <row r="258" spans="1:1" s="58" customFormat="1">
      <c r="A258" s="87"/>
    </row>
    <row r="259" spans="1:1" s="58" customFormat="1">
      <c r="A259" s="87"/>
    </row>
    <row r="260" spans="1:1" s="58" customFormat="1">
      <c r="A260" s="87"/>
    </row>
    <row r="261" spans="1:1" s="58" customFormat="1">
      <c r="A261" s="87"/>
    </row>
    <row r="262" spans="1:1" s="58" customFormat="1">
      <c r="A262" s="87"/>
    </row>
    <row r="263" spans="1:1" s="58" customFormat="1">
      <c r="A263" s="87"/>
    </row>
    <row r="264" spans="1:1" s="58" customFormat="1">
      <c r="A264" s="87"/>
    </row>
    <row r="265" spans="1:1" s="58" customFormat="1">
      <c r="A265" s="87"/>
    </row>
    <row r="266" spans="1:1" s="58" customFormat="1">
      <c r="A266" s="87"/>
    </row>
    <row r="267" spans="1:1" s="58" customFormat="1">
      <c r="A267" s="87"/>
    </row>
    <row r="268" spans="1:1" s="58" customFormat="1">
      <c r="A268" s="87"/>
    </row>
    <row r="269" spans="1:1" s="58" customFormat="1">
      <c r="A269" s="87"/>
    </row>
    <row r="270" spans="1:1" s="58" customFormat="1">
      <c r="A270" s="87"/>
    </row>
    <row r="271" spans="1:1" s="58" customFormat="1">
      <c r="A271" s="87"/>
    </row>
    <row r="272" spans="1:1" s="58" customFormat="1">
      <c r="A272" s="87"/>
    </row>
    <row r="273" spans="1:1" s="58" customFormat="1">
      <c r="A273" s="87"/>
    </row>
    <row r="274" spans="1:1" s="58" customFormat="1">
      <c r="A274" s="87"/>
    </row>
    <row r="275" spans="1:1" s="58" customFormat="1">
      <c r="A275" s="87"/>
    </row>
    <row r="276" spans="1:1" s="58" customFormat="1">
      <c r="A276" s="87"/>
    </row>
    <row r="277" spans="1:1" s="58" customFormat="1">
      <c r="A277" s="87"/>
    </row>
    <row r="278" spans="1:1" s="58" customFormat="1">
      <c r="A278" s="87"/>
    </row>
    <row r="279" spans="1:1" s="58" customFormat="1">
      <c r="A279" s="87"/>
    </row>
    <row r="280" spans="1:1" s="58" customFormat="1">
      <c r="A280" s="87"/>
    </row>
    <row r="281" spans="1:1" s="58" customFormat="1">
      <c r="A281" s="87"/>
    </row>
    <row r="282" spans="1:1" s="58" customFormat="1">
      <c r="A282" s="87"/>
    </row>
    <row r="283" spans="1:1" s="58" customFormat="1">
      <c r="A283" s="87"/>
    </row>
    <row r="284" spans="1:1" s="58" customFormat="1">
      <c r="A284" s="87"/>
    </row>
    <row r="285" spans="1:1" s="58" customFormat="1">
      <c r="A285" s="87"/>
    </row>
    <row r="286" spans="1:1" s="58" customFormat="1">
      <c r="A286" s="87"/>
    </row>
    <row r="287" spans="1:1" s="58" customFormat="1">
      <c r="A287" s="87"/>
    </row>
    <row r="288" spans="1:1" s="58" customFormat="1">
      <c r="A288" s="87"/>
    </row>
    <row r="289" spans="1:1" s="58" customFormat="1">
      <c r="A289" s="87"/>
    </row>
    <row r="290" spans="1:1" s="58" customFormat="1">
      <c r="A290" s="87"/>
    </row>
    <row r="291" spans="1:1" s="58" customFormat="1">
      <c r="A291" s="87"/>
    </row>
    <row r="292" spans="1:1" s="58" customFormat="1">
      <c r="A292" s="87"/>
    </row>
    <row r="293" spans="1:1" s="58" customFormat="1">
      <c r="A293" s="87"/>
    </row>
    <row r="294" spans="1:1" s="58" customFormat="1">
      <c r="A294" s="87"/>
    </row>
    <row r="295" spans="1:1" s="58" customFormat="1">
      <c r="A295" s="87"/>
    </row>
    <row r="296" spans="1:1" s="58" customFormat="1">
      <c r="A296" s="87"/>
    </row>
    <row r="297" spans="1:1" s="58" customFormat="1">
      <c r="A297" s="87"/>
    </row>
    <row r="298" spans="1:1" s="58" customFormat="1">
      <c r="A298" s="87"/>
    </row>
    <row r="299" spans="1:1" s="58" customFormat="1">
      <c r="A299" s="87"/>
    </row>
    <row r="300" spans="1:1" s="58" customFormat="1">
      <c r="A300" s="87"/>
    </row>
    <row r="301" spans="1:1" s="58" customFormat="1">
      <c r="A301" s="87"/>
    </row>
    <row r="302" spans="1:1" s="58" customFormat="1">
      <c r="A302" s="87"/>
    </row>
    <row r="303" spans="1:1" s="58" customFormat="1">
      <c r="A303" s="87"/>
    </row>
    <row r="304" spans="1:1" s="58" customFormat="1">
      <c r="A304" s="87"/>
    </row>
    <row r="305" spans="1:1" s="58" customFormat="1">
      <c r="A305" s="87"/>
    </row>
    <row r="306" spans="1:1" s="58" customFormat="1">
      <c r="A306" s="87"/>
    </row>
    <row r="307" spans="1:1" s="58" customFormat="1">
      <c r="A307" s="87"/>
    </row>
    <row r="308" spans="1:1" s="58" customFormat="1">
      <c r="A308" s="87"/>
    </row>
    <row r="309" spans="1:1" s="58" customFormat="1">
      <c r="A309" s="87"/>
    </row>
    <row r="310" spans="1:1" s="58" customFormat="1">
      <c r="A310" s="87"/>
    </row>
    <row r="311" spans="1:1" s="58" customFormat="1">
      <c r="A311" s="87"/>
    </row>
    <row r="312" spans="1:1" s="58" customFormat="1">
      <c r="A312" s="87"/>
    </row>
    <row r="313" spans="1:1" s="58" customFormat="1">
      <c r="A313" s="87"/>
    </row>
    <row r="314" spans="1:1" s="58" customFormat="1">
      <c r="A314" s="87"/>
    </row>
    <row r="315" spans="1:1" s="58" customFormat="1">
      <c r="A315" s="87"/>
    </row>
    <row r="316" spans="1:1" s="58" customFormat="1">
      <c r="A316" s="87"/>
    </row>
    <row r="317" spans="1:1" s="58" customFormat="1">
      <c r="A317" s="87"/>
    </row>
    <row r="318" spans="1:1" s="58" customFormat="1">
      <c r="A318" s="87"/>
    </row>
    <row r="319" spans="1:1" s="58" customFormat="1">
      <c r="A319" s="87"/>
    </row>
    <row r="320" spans="1:1" s="58" customFormat="1">
      <c r="A320" s="87"/>
    </row>
    <row r="321" spans="1:1" s="58" customFormat="1">
      <c r="A321" s="87"/>
    </row>
    <row r="322" spans="1:1" s="58" customFormat="1">
      <c r="A322" s="87"/>
    </row>
    <row r="323" spans="1:1" s="58" customFormat="1">
      <c r="A323" s="87"/>
    </row>
    <row r="324" spans="1:1" s="58" customFormat="1">
      <c r="A324" s="87"/>
    </row>
    <row r="325" spans="1:1" s="58" customFormat="1">
      <c r="A325" s="87"/>
    </row>
    <row r="326" spans="1:1" s="58" customFormat="1">
      <c r="A326" s="87"/>
    </row>
    <row r="327" spans="1:1" s="58" customFormat="1">
      <c r="A327" s="87"/>
    </row>
    <row r="328" spans="1:1" s="58" customFormat="1">
      <c r="A328" s="87"/>
    </row>
    <row r="329" spans="1:1" s="58" customFormat="1">
      <c r="A329" s="87"/>
    </row>
    <row r="330" spans="1:1" s="58" customFormat="1">
      <c r="A330" s="87"/>
    </row>
    <row r="331" spans="1:1" s="58" customFormat="1">
      <c r="A331" s="87"/>
    </row>
    <row r="332" spans="1:1" s="58" customFormat="1">
      <c r="A332" s="87"/>
    </row>
    <row r="333" spans="1:1" s="58" customFormat="1">
      <c r="A333" s="87"/>
    </row>
    <row r="334" spans="1:1" s="58" customFormat="1">
      <c r="A334" s="87"/>
    </row>
    <row r="335" spans="1:1" s="58" customFormat="1">
      <c r="A335" s="87"/>
    </row>
    <row r="336" spans="1:1" s="58" customFormat="1">
      <c r="A336" s="87"/>
    </row>
    <row r="337" spans="1:1" s="58" customFormat="1">
      <c r="A337" s="87"/>
    </row>
    <row r="338" spans="1:1" s="58" customFormat="1">
      <c r="A338" s="87"/>
    </row>
    <row r="339" spans="1:1" s="58" customFormat="1">
      <c r="A339" s="87"/>
    </row>
    <row r="340" spans="1:1" s="58" customFormat="1">
      <c r="A340" s="87"/>
    </row>
    <row r="341" spans="1:1" s="58" customFormat="1">
      <c r="A341" s="87"/>
    </row>
    <row r="342" spans="1:1" s="58" customFormat="1">
      <c r="A342" s="87"/>
    </row>
    <row r="343" spans="1:1" s="58" customFormat="1">
      <c r="A343" s="87"/>
    </row>
    <row r="344" spans="1:1" s="58" customFormat="1">
      <c r="A344" s="87"/>
    </row>
    <row r="345" spans="1:1" s="58" customFormat="1">
      <c r="A345" s="87"/>
    </row>
    <row r="346" spans="1:1" s="58" customFormat="1">
      <c r="A346" s="87"/>
    </row>
    <row r="347" spans="1:1" s="58" customFormat="1">
      <c r="A347" s="87"/>
    </row>
    <row r="348" spans="1:1" s="58" customFormat="1">
      <c r="A348" s="87"/>
    </row>
    <row r="349" spans="1:1" s="58" customFormat="1">
      <c r="A349" s="87"/>
    </row>
    <row r="350" spans="1:1" s="58" customFormat="1">
      <c r="A350" s="87"/>
    </row>
    <row r="351" spans="1:1" s="58" customFormat="1">
      <c r="A351" s="87"/>
    </row>
    <row r="352" spans="1:1" s="58" customFormat="1">
      <c r="A352" s="87"/>
    </row>
    <row r="353" spans="1:1" s="58" customFormat="1">
      <c r="A353" s="87"/>
    </row>
    <row r="354" spans="1:1" s="58" customFormat="1">
      <c r="A354" s="87"/>
    </row>
    <row r="355" spans="1:1" s="58" customFormat="1">
      <c r="A355" s="87"/>
    </row>
    <row r="356" spans="1:1" s="58" customFormat="1">
      <c r="A356" s="87"/>
    </row>
    <row r="357" spans="1:1" s="58" customFormat="1">
      <c r="A357" s="87"/>
    </row>
    <row r="358" spans="1:1" s="58" customFormat="1">
      <c r="A358" s="87"/>
    </row>
    <row r="359" spans="1:1" s="58" customFormat="1">
      <c r="A359" s="87"/>
    </row>
    <row r="360" spans="1:1" s="58" customFormat="1">
      <c r="A360" s="87"/>
    </row>
    <row r="361" spans="1:1" s="58" customFormat="1">
      <c r="A361" s="87"/>
    </row>
    <row r="362" spans="1:1" s="58" customFormat="1">
      <c r="A362" s="87"/>
    </row>
    <row r="363" spans="1:1" s="58" customFormat="1">
      <c r="A363" s="87"/>
    </row>
    <row r="364" spans="1:1" s="58" customFormat="1">
      <c r="A364" s="87"/>
    </row>
    <row r="365" spans="1:1" s="58" customFormat="1">
      <c r="A365" s="87"/>
    </row>
    <row r="366" spans="1:1" s="58" customFormat="1">
      <c r="A366" s="87"/>
    </row>
    <row r="367" spans="1:1" s="58" customFormat="1">
      <c r="A367" s="87"/>
    </row>
    <row r="368" spans="1:1" s="58" customFormat="1">
      <c r="A368" s="87"/>
    </row>
    <row r="369" spans="1:1" s="58" customFormat="1">
      <c r="A369" s="87"/>
    </row>
    <row r="370" spans="1:1" s="58" customFormat="1">
      <c r="A370" s="87"/>
    </row>
    <row r="371" spans="1:1" s="58" customFormat="1">
      <c r="A371" s="87"/>
    </row>
    <row r="372" spans="1:1" s="58" customFormat="1">
      <c r="A372" s="87"/>
    </row>
    <row r="373" spans="1:1" s="58" customFormat="1">
      <c r="A373" s="87"/>
    </row>
    <row r="374" spans="1:1" s="58" customFormat="1">
      <c r="A374" s="87"/>
    </row>
    <row r="375" spans="1:1" s="58" customFormat="1">
      <c r="A375" s="87"/>
    </row>
    <row r="376" spans="1:1" s="58" customFormat="1">
      <c r="A376" s="87"/>
    </row>
    <row r="377" spans="1:1" s="58" customFormat="1">
      <c r="A377" s="87"/>
    </row>
    <row r="378" spans="1:1" s="58" customFormat="1">
      <c r="A378" s="87"/>
    </row>
    <row r="379" spans="1:1" s="58" customFormat="1">
      <c r="A379" s="87"/>
    </row>
    <row r="380" spans="1:1" s="58" customFormat="1">
      <c r="A380" s="87"/>
    </row>
    <row r="381" spans="1:1" s="58" customFormat="1">
      <c r="A381" s="87"/>
    </row>
    <row r="382" spans="1:1" s="58" customFormat="1">
      <c r="A382" s="87"/>
    </row>
    <row r="383" spans="1:1" s="58" customFormat="1">
      <c r="A383" s="87"/>
    </row>
    <row r="384" spans="1:1" s="58" customFormat="1">
      <c r="A384" s="87"/>
    </row>
    <row r="385" spans="1:1" s="58" customFormat="1">
      <c r="A385" s="87"/>
    </row>
    <row r="386" spans="1:1" s="58" customFormat="1">
      <c r="A386" s="87"/>
    </row>
    <row r="387" spans="1:1" s="58" customFormat="1">
      <c r="A387" s="87"/>
    </row>
    <row r="388" spans="1:1" s="58" customFormat="1">
      <c r="A388" s="87"/>
    </row>
    <row r="389" spans="1:1" s="58" customFormat="1">
      <c r="A389" s="87"/>
    </row>
    <row r="390" spans="1:1" s="58" customFormat="1">
      <c r="A390" s="87"/>
    </row>
    <row r="391" spans="1:1" s="58" customFormat="1">
      <c r="A391" s="87"/>
    </row>
    <row r="392" spans="1:1" s="58" customFormat="1">
      <c r="A392" s="87"/>
    </row>
    <row r="393" spans="1:1" s="58" customFormat="1">
      <c r="A393" s="87"/>
    </row>
    <row r="394" spans="1:1" s="58" customFormat="1">
      <c r="A394" s="87"/>
    </row>
    <row r="395" spans="1:1" s="58" customFormat="1">
      <c r="A395" s="87"/>
    </row>
    <row r="396" spans="1:1" s="58" customFormat="1">
      <c r="A396" s="87"/>
    </row>
    <row r="397" spans="1:1" s="58" customFormat="1">
      <c r="A397" s="87"/>
    </row>
    <row r="398" spans="1:1" s="58" customFormat="1">
      <c r="A398" s="87"/>
    </row>
    <row r="399" spans="1:1" s="58" customFormat="1">
      <c r="A399" s="87"/>
    </row>
    <row r="400" spans="1:1" s="58" customFormat="1">
      <c r="A400" s="87"/>
    </row>
    <row r="401" spans="1:1" s="58" customFormat="1">
      <c r="A401" s="87"/>
    </row>
    <row r="402" spans="1:1" s="58" customFormat="1">
      <c r="A402" s="87"/>
    </row>
    <row r="403" spans="1:1" s="58" customFormat="1">
      <c r="A403" s="87"/>
    </row>
    <row r="404" spans="1:1" s="58" customFormat="1">
      <c r="A404" s="87"/>
    </row>
    <row r="405" spans="1:1" s="58" customFormat="1">
      <c r="A405" s="87"/>
    </row>
    <row r="406" spans="1:1" s="58" customFormat="1">
      <c r="A406" s="87"/>
    </row>
    <row r="407" spans="1:1" s="58" customFormat="1">
      <c r="A407" s="87"/>
    </row>
    <row r="408" spans="1:1" s="58" customFormat="1">
      <c r="A408" s="87"/>
    </row>
    <row r="409" spans="1:1" s="58" customFormat="1">
      <c r="A409" s="87"/>
    </row>
    <row r="410" spans="1:1" s="58" customFormat="1">
      <c r="A410" s="87"/>
    </row>
    <row r="411" spans="1:1" s="58" customFormat="1">
      <c r="A411" s="87"/>
    </row>
    <row r="412" spans="1:1" s="58" customFormat="1">
      <c r="A412" s="87"/>
    </row>
    <row r="413" spans="1:1" s="58" customFormat="1">
      <c r="A413" s="87"/>
    </row>
    <row r="414" spans="1:1" s="58" customFormat="1">
      <c r="A414" s="87"/>
    </row>
    <row r="415" spans="1:1" s="58" customFormat="1">
      <c r="A415" s="87"/>
    </row>
    <row r="416" spans="1:1" s="58" customFormat="1">
      <c r="A416" s="87"/>
    </row>
    <row r="417" spans="1:1" s="58" customFormat="1">
      <c r="A417" s="87"/>
    </row>
    <row r="418" spans="1:1" s="58" customFormat="1">
      <c r="A418" s="87"/>
    </row>
    <row r="419" spans="1:1" s="58" customFormat="1">
      <c r="A419" s="87"/>
    </row>
    <row r="420" spans="1:1" s="58" customFormat="1">
      <c r="A420" s="87"/>
    </row>
    <row r="421" spans="1:1" s="58" customFormat="1">
      <c r="A421" s="87"/>
    </row>
    <row r="422" spans="1:1" s="58" customFormat="1">
      <c r="A422" s="87"/>
    </row>
    <row r="423" spans="1:1" s="58" customFormat="1">
      <c r="A423" s="87"/>
    </row>
    <row r="424" spans="1:1" s="58" customFormat="1">
      <c r="A424" s="87"/>
    </row>
    <row r="425" spans="1:1" s="58" customFormat="1">
      <c r="A425" s="87"/>
    </row>
    <row r="426" spans="1:1" s="58" customFormat="1">
      <c r="A426" s="87"/>
    </row>
    <row r="427" spans="1:1" s="58" customFormat="1">
      <c r="A427" s="87"/>
    </row>
    <row r="428" spans="1:1" s="58" customFormat="1">
      <c r="A428" s="87"/>
    </row>
    <row r="429" spans="1:1" s="58" customFormat="1">
      <c r="A429" s="87"/>
    </row>
    <row r="430" spans="1:1" s="58" customFormat="1">
      <c r="A430" s="87"/>
    </row>
    <row r="431" spans="1:1" s="58" customFormat="1">
      <c r="A431" s="87"/>
    </row>
    <row r="432" spans="1:1" s="58" customFormat="1">
      <c r="A432" s="87"/>
    </row>
    <row r="433" spans="1:1" s="58" customFormat="1">
      <c r="A433" s="87"/>
    </row>
    <row r="434" spans="1:1" s="58" customFormat="1">
      <c r="A434" s="87"/>
    </row>
    <row r="435" spans="1:1" s="58" customFormat="1">
      <c r="A435" s="87"/>
    </row>
    <row r="436" spans="1:1" s="58" customFormat="1">
      <c r="A436" s="87"/>
    </row>
    <row r="437" spans="1:1" s="58" customFormat="1">
      <c r="A437" s="87"/>
    </row>
    <row r="438" spans="1:1" s="58" customFormat="1">
      <c r="A438" s="87"/>
    </row>
    <row r="439" spans="1:1" s="58" customFormat="1">
      <c r="A439" s="87"/>
    </row>
    <row r="440" spans="1:1" s="58" customFormat="1">
      <c r="A440" s="87"/>
    </row>
    <row r="441" spans="1:1" s="58" customFormat="1">
      <c r="A441" s="87"/>
    </row>
    <row r="442" spans="1:1" s="58" customFormat="1">
      <c r="A442" s="87"/>
    </row>
    <row r="443" spans="1:1" s="58" customFormat="1">
      <c r="A443" s="87"/>
    </row>
    <row r="444" spans="1:1" s="58" customFormat="1">
      <c r="A444" s="87"/>
    </row>
    <row r="445" spans="1:1" s="58" customFormat="1">
      <c r="A445" s="87"/>
    </row>
    <row r="446" spans="1:1" s="58" customFormat="1">
      <c r="A446" s="87"/>
    </row>
    <row r="447" spans="1:1" s="58" customFormat="1">
      <c r="A447" s="87"/>
    </row>
    <row r="448" spans="1:1" s="58" customFormat="1">
      <c r="A448" s="87"/>
    </row>
    <row r="449" spans="1:1" s="58" customFormat="1">
      <c r="A449" s="87"/>
    </row>
    <row r="450" spans="1:1" s="58" customFormat="1">
      <c r="A450" s="87"/>
    </row>
    <row r="451" spans="1:1" s="58" customFormat="1">
      <c r="A451" s="87"/>
    </row>
    <row r="452" spans="1:1" s="58" customFormat="1">
      <c r="A452" s="87"/>
    </row>
    <row r="453" spans="1:1" s="58" customFormat="1">
      <c r="A453" s="87"/>
    </row>
    <row r="454" spans="1:1" s="58" customFormat="1">
      <c r="A454" s="87"/>
    </row>
    <row r="455" spans="1:1" s="58" customFormat="1">
      <c r="A455" s="87"/>
    </row>
    <row r="456" spans="1:1" s="58" customFormat="1">
      <c r="A456" s="87"/>
    </row>
    <row r="457" spans="1:1" s="58" customFormat="1">
      <c r="A457" s="87"/>
    </row>
    <row r="458" spans="1:1" s="58" customFormat="1">
      <c r="A458" s="87"/>
    </row>
    <row r="459" spans="1:1" s="58" customFormat="1">
      <c r="A459" s="87"/>
    </row>
    <row r="460" spans="1:1" s="58" customFormat="1">
      <c r="A460" s="87"/>
    </row>
    <row r="461" spans="1:1" s="58" customFormat="1">
      <c r="A461" s="87"/>
    </row>
    <row r="462" spans="1:1" s="58" customFormat="1">
      <c r="A462" s="87"/>
    </row>
    <row r="463" spans="1:1" s="58" customFormat="1">
      <c r="A463" s="87"/>
    </row>
    <row r="464" spans="1:1" s="58" customFormat="1">
      <c r="A464" s="87"/>
    </row>
    <row r="465" spans="1:1" s="58" customFormat="1">
      <c r="A465" s="87"/>
    </row>
    <row r="466" spans="1:1" s="58" customFormat="1">
      <c r="A466" s="87"/>
    </row>
    <row r="467" spans="1:1" s="58" customFormat="1">
      <c r="A467" s="87"/>
    </row>
    <row r="468" spans="1:1" s="58" customFormat="1">
      <c r="A468" s="87"/>
    </row>
    <row r="469" spans="1:1" s="58" customFormat="1">
      <c r="A469" s="87"/>
    </row>
    <row r="470" spans="1:1" s="58" customFormat="1">
      <c r="A470" s="87"/>
    </row>
    <row r="471" spans="1:1" s="58" customFormat="1">
      <c r="A471" s="87"/>
    </row>
    <row r="472" spans="1:1" s="58" customFormat="1">
      <c r="A472" s="87"/>
    </row>
    <row r="473" spans="1:1" s="58" customFormat="1">
      <c r="A473" s="87"/>
    </row>
    <row r="474" spans="1:1" s="58" customFormat="1">
      <c r="A474" s="87"/>
    </row>
    <row r="475" spans="1:1" s="58" customFormat="1">
      <c r="A475" s="87"/>
    </row>
    <row r="476" spans="1:1" s="58" customFormat="1">
      <c r="A476" s="87"/>
    </row>
    <row r="477" spans="1:1" s="58" customFormat="1">
      <c r="A477" s="87"/>
    </row>
    <row r="478" spans="1:1" s="58" customFormat="1">
      <c r="A478" s="87"/>
    </row>
    <row r="479" spans="1:1" s="58" customFormat="1">
      <c r="A479" s="87"/>
    </row>
    <row r="480" spans="1:1" s="58" customFormat="1">
      <c r="A480" s="87"/>
    </row>
    <row r="481" spans="1:1" s="58" customFormat="1">
      <c r="A481" s="87"/>
    </row>
    <row r="482" spans="1:1" s="58" customFormat="1">
      <c r="A482" s="87"/>
    </row>
    <row r="483" spans="1:1" s="58" customFormat="1">
      <c r="A483" s="87"/>
    </row>
    <row r="484" spans="1:1" s="58" customFormat="1">
      <c r="A484" s="87"/>
    </row>
    <row r="485" spans="1:1" s="58" customFormat="1">
      <c r="A485" s="87"/>
    </row>
    <row r="486" spans="1:1" s="58" customFormat="1">
      <c r="A486" s="87"/>
    </row>
    <row r="487" spans="1:1" s="58" customFormat="1">
      <c r="A487" s="87"/>
    </row>
    <row r="488" spans="1:1" s="58" customFormat="1">
      <c r="A488" s="87"/>
    </row>
    <row r="489" spans="1:1" s="58" customFormat="1">
      <c r="A489" s="87"/>
    </row>
    <row r="490" spans="1:1" s="58" customFormat="1">
      <c r="A490" s="87"/>
    </row>
    <row r="491" spans="1:1" s="58" customFormat="1">
      <c r="A491" s="87"/>
    </row>
    <row r="492" spans="1:1" s="58" customFormat="1">
      <c r="A492" s="87"/>
    </row>
    <row r="493" spans="1:1" s="58" customFormat="1">
      <c r="A493" s="87"/>
    </row>
  </sheetData>
  <mergeCells count="87">
    <mergeCell ref="A56:A57"/>
    <mergeCell ref="A91:A93"/>
    <mergeCell ref="A94:A95"/>
    <mergeCell ref="A99:A100"/>
    <mergeCell ref="A79:A80"/>
    <mergeCell ref="A81:A83"/>
    <mergeCell ref="A97:A98"/>
    <mergeCell ref="A84:A86"/>
    <mergeCell ref="A87:A88"/>
    <mergeCell ref="A89:A90"/>
    <mergeCell ref="A71:A72"/>
    <mergeCell ref="A73:A74"/>
    <mergeCell ref="A75:A76"/>
    <mergeCell ref="B79:B80"/>
    <mergeCell ref="B99:B100"/>
    <mergeCell ref="A52:A53"/>
    <mergeCell ref="A27:A28"/>
    <mergeCell ref="A29:A30"/>
    <mergeCell ref="A31:A32"/>
    <mergeCell ref="A33:A34"/>
    <mergeCell ref="A35:A36"/>
    <mergeCell ref="A37:A38"/>
    <mergeCell ref="A39:A40"/>
    <mergeCell ref="A41:A44"/>
    <mergeCell ref="A45:A46"/>
    <mergeCell ref="A47:A49"/>
    <mergeCell ref="A50:A51"/>
    <mergeCell ref="A77:A78"/>
    <mergeCell ref="A54:A55"/>
    <mergeCell ref="B75:B76"/>
    <mergeCell ref="B77:B78"/>
    <mergeCell ref="A58:A59"/>
    <mergeCell ref="A60:A61"/>
    <mergeCell ref="A63:A64"/>
    <mergeCell ref="A65:A66"/>
    <mergeCell ref="A68:A70"/>
    <mergeCell ref="B73:B74"/>
    <mergeCell ref="B58:B59"/>
    <mergeCell ref="B60:B61"/>
    <mergeCell ref="B63:B64"/>
    <mergeCell ref="B65:B66"/>
    <mergeCell ref="B68:B70"/>
    <mergeCell ref="B71:B72"/>
    <mergeCell ref="B81:B83"/>
    <mergeCell ref="B97:B98"/>
    <mergeCell ref="B84:B86"/>
    <mergeCell ref="B91:B93"/>
    <mergeCell ref="B94:B95"/>
    <mergeCell ref="B87:B88"/>
    <mergeCell ref="B89:B90"/>
    <mergeCell ref="B47:B49"/>
    <mergeCell ref="B50:B51"/>
    <mergeCell ref="B52:B53"/>
    <mergeCell ref="B54:B55"/>
    <mergeCell ref="B56:B57"/>
    <mergeCell ref="A18:A19"/>
    <mergeCell ref="B45:B46"/>
    <mergeCell ref="B20:B21"/>
    <mergeCell ref="B22:B23"/>
    <mergeCell ref="B25:B26"/>
    <mergeCell ref="B27:B28"/>
    <mergeCell ref="B29:B30"/>
    <mergeCell ref="B31:B32"/>
    <mergeCell ref="B33:B34"/>
    <mergeCell ref="B35:B36"/>
    <mergeCell ref="B37:B38"/>
    <mergeCell ref="B39:B40"/>
    <mergeCell ref="B41:B44"/>
    <mergeCell ref="A20:A21"/>
    <mergeCell ref="A22:A23"/>
    <mergeCell ref="A25:A26"/>
    <mergeCell ref="A1:J1"/>
    <mergeCell ref="B18:B19"/>
    <mergeCell ref="B3:B4"/>
    <mergeCell ref="A3:A4"/>
    <mergeCell ref="B5:B6"/>
    <mergeCell ref="A5:A6"/>
    <mergeCell ref="A7:A8"/>
    <mergeCell ref="A9:A10"/>
    <mergeCell ref="B7:B8"/>
    <mergeCell ref="B9:B10"/>
    <mergeCell ref="A11:A13"/>
    <mergeCell ref="A14:A15"/>
    <mergeCell ref="B11:B13"/>
    <mergeCell ref="B14:B15"/>
    <mergeCell ref="B16:B17"/>
    <mergeCell ref="A16:A17"/>
  </mergeCells>
  <phoneticPr fontId="25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workbookViewId="0">
      <pane ySplit="2" topLeftCell="A66" activePane="bottomLeft" state="frozen"/>
      <selection pane="bottomLeft" sqref="A1:G1"/>
    </sheetView>
  </sheetViews>
  <sheetFormatPr defaultRowHeight="13.5"/>
  <cols>
    <col min="1" max="1" width="7.125" customWidth="1"/>
    <col min="7" max="7" width="30.375" bestFit="1" customWidth="1"/>
  </cols>
  <sheetData>
    <row r="1" spans="1:7" ht="22.5" customHeight="1">
      <c r="A1" s="131" t="s">
        <v>615</v>
      </c>
      <c r="B1" s="131"/>
      <c r="C1" s="131"/>
      <c r="D1" s="131"/>
      <c r="E1" s="131"/>
      <c r="F1" s="131"/>
      <c r="G1" s="131"/>
    </row>
    <row r="2" spans="1:7" ht="20.100000000000001" customHeight="1">
      <c r="A2" s="50" t="s">
        <v>127</v>
      </c>
      <c r="B2" s="50" t="s">
        <v>195</v>
      </c>
      <c r="C2" s="50" t="s">
        <v>196</v>
      </c>
      <c r="D2" s="50" t="s">
        <v>197</v>
      </c>
      <c r="E2" s="50" t="s">
        <v>135</v>
      </c>
      <c r="F2" s="50" t="s">
        <v>130</v>
      </c>
      <c r="G2" s="50" t="s">
        <v>198</v>
      </c>
    </row>
    <row r="3" spans="1:7" ht="20.100000000000001" customHeight="1">
      <c r="A3" s="81">
        <v>1</v>
      </c>
      <c r="B3" s="48" t="s">
        <v>209</v>
      </c>
      <c r="C3" s="145" t="s">
        <v>180</v>
      </c>
      <c r="D3" s="52">
        <v>43188</v>
      </c>
      <c r="E3" s="52" t="s">
        <v>207</v>
      </c>
      <c r="F3" s="51">
        <v>300</v>
      </c>
      <c r="G3" s="53" t="s">
        <v>210</v>
      </c>
    </row>
    <row r="4" spans="1:7" ht="20.100000000000001" customHeight="1">
      <c r="A4" s="99">
        <v>2</v>
      </c>
      <c r="B4" s="48" t="s">
        <v>209</v>
      </c>
      <c r="C4" s="146"/>
      <c r="D4" s="52">
        <v>43189</v>
      </c>
      <c r="E4" s="52" t="s">
        <v>207</v>
      </c>
      <c r="F4" s="51">
        <v>300</v>
      </c>
      <c r="G4" s="53" t="s">
        <v>211</v>
      </c>
    </row>
    <row r="5" spans="1:7" ht="20.100000000000001" customHeight="1">
      <c r="A5" s="99">
        <v>3</v>
      </c>
      <c r="B5" s="48" t="s">
        <v>205</v>
      </c>
      <c r="C5" s="51" t="s">
        <v>206</v>
      </c>
      <c r="D5" s="52">
        <v>43188</v>
      </c>
      <c r="E5" s="52" t="s">
        <v>207</v>
      </c>
      <c r="F5" s="51">
        <v>300</v>
      </c>
      <c r="G5" s="53" t="s">
        <v>208</v>
      </c>
    </row>
    <row r="6" spans="1:7" ht="20.100000000000001" customHeight="1">
      <c r="A6" s="99">
        <v>4</v>
      </c>
      <c r="B6" s="48" t="s">
        <v>212</v>
      </c>
      <c r="C6" s="145" t="s">
        <v>164</v>
      </c>
      <c r="D6" s="52">
        <v>43188</v>
      </c>
      <c r="E6" s="52" t="s">
        <v>207</v>
      </c>
      <c r="F6" s="51">
        <v>250</v>
      </c>
      <c r="G6" s="53" t="s">
        <v>213</v>
      </c>
    </row>
    <row r="7" spans="1:7" ht="20.100000000000001" customHeight="1">
      <c r="A7" s="99">
        <v>5</v>
      </c>
      <c r="B7" s="48" t="s">
        <v>212</v>
      </c>
      <c r="C7" s="146"/>
      <c r="D7" s="52">
        <v>43189</v>
      </c>
      <c r="E7" s="52" t="s">
        <v>207</v>
      </c>
      <c r="F7" s="51">
        <v>250</v>
      </c>
      <c r="G7" s="53" t="s">
        <v>214</v>
      </c>
    </row>
    <row r="8" spans="1:7" ht="20.100000000000001" customHeight="1">
      <c r="A8" s="99">
        <v>6</v>
      </c>
      <c r="B8" s="48" t="s">
        <v>215</v>
      </c>
      <c r="C8" s="147" t="s">
        <v>216</v>
      </c>
      <c r="D8" s="62">
        <v>43188</v>
      </c>
      <c r="E8" s="52" t="s">
        <v>201</v>
      </c>
      <c r="F8" s="51">
        <v>280</v>
      </c>
      <c r="G8" s="53" t="s">
        <v>217</v>
      </c>
    </row>
    <row r="9" spans="1:7" ht="20.100000000000001" customHeight="1">
      <c r="A9" s="99">
        <v>7</v>
      </c>
      <c r="B9" s="48" t="s">
        <v>215</v>
      </c>
      <c r="C9" s="148"/>
      <c r="D9" s="62">
        <v>43189</v>
      </c>
      <c r="E9" s="52" t="s">
        <v>207</v>
      </c>
      <c r="F9" s="51">
        <v>280</v>
      </c>
      <c r="G9" s="53" t="s">
        <v>220</v>
      </c>
    </row>
    <row r="10" spans="1:7" ht="20.100000000000001" customHeight="1">
      <c r="A10" s="99">
        <v>8</v>
      </c>
      <c r="B10" s="48" t="s">
        <v>215</v>
      </c>
      <c r="C10" s="147" t="s">
        <v>219</v>
      </c>
      <c r="D10" s="62">
        <v>43188</v>
      </c>
      <c r="E10" s="52" t="s">
        <v>207</v>
      </c>
      <c r="F10" s="51">
        <v>280</v>
      </c>
      <c r="G10" s="53" t="s">
        <v>217</v>
      </c>
    </row>
    <row r="11" spans="1:7" ht="20.100000000000001" customHeight="1">
      <c r="A11" s="99">
        <v>9</v>
      </c>
      <c r="B11" s="48" t="s">
        <v>221</v>
      </c>
      <c r="C11" s="148"/>
      <c r="D11" s="62">
        <v>43189</v>
      </c>
      <c r="E11" s="52" t="s">
        <v>207</v>
      </c>
      <c r="F11" s="51">
        <v>280</v>
      </c>
      <c r="G11" s="53" t="s">
        <v>220</v>
      </c>
    </row>
    <row r="12" spans="1:7" ht="20.100000000000001" customHeight="1">
      <c r="A12" s="99">
        <v>10</v>
      </c>
      <c r="B12" s="48" t="s">
        <v>215</v>
      </c>
      <c r="C12" s="61" t="s">
        <v>218</v>
      </c>
      <c r="D12" s="62">
        <v>43188</v>
      </c>
      <c r="E12" s="52" t="s">
        <v>207</v>
      </c>
      <c r="F12" s="51">
        <v>280</v>
      </c>
      <c r="G12" s="53" t="s">
        <v>217</v>
      </c>
    </row>
    <row r="13" spans="1:7" ht="20.100000000000001" customHeight="1">
      <c r="A13" s="99">
        <v>11</v>
      </c>
      <c r="B13" s="48" t="s">
        <v>222</v>
      </c>
      <c r="C13" s="145" t="s">
        <v>166</v>
      </c>
      <c r="D13" s="66">
        <v>43188</v>
      </c>
      <c r="E13" s="52" t="s">
        <v>207</v>
      </c>
      <c r="F13" s="51">
        <v>260</v>
      </c>
      <c r="G13" s="53" t="s">
        <v>223</v>
      </c>
    </row>
    <row r="14" spans="1:7" ht="20.100000000000001" customHeight="1">
      <c r="A14" s="99">
        <v>12</v>
      </c>
      <c r="B14" s="48" t="s">
        <v>226</v>
      </c>
      <c r="C14" s="146"/>
      <c r="D14" s="66">
        <v>43191</v>
      </c>
      <c r="E14" s="52" t="s">
        <v>207</v>
      </c>
      <c r="F14" s="51">
        <v>260</v>
      </c>
      <c r="G14" s="53" t="s">
        <v>227</v>
      </c>
    </row>
    <row r="15" spans="1:7" ht="20.100000000000001" customHeight="1">
      <c r="A15" s="99">
        <v>13</v>
      </c>
      <c r="B15" s="48" t="s">
        <v>222</v>
      </c>
      <c r="C15" s="145" t="s">
        <v>148</v>
      </c>
      <c r="D15" s="66">
        <v>43188</v>
      </c>
      <c r="E15" s="52" t="s">
        <v>207</v>
      </c>
      <c r="F15" s="51">
        <v>260</v>
      </c>
      <c r="G15" s="53" t="s">
        <v>224</v>
      </c>
    </row>
    <row r="16" spans="1:7" ht="20.100000000000001" customHeight="1">
      <c r="A16" s="99">
        <v>14</v>
      </c>
      <c r="B16" s="48" t="s">
        <v>226</v>
      </c>
      <c r="C16" s="146"/>
      <c r="D16" s="52">
        <v>43190</v>
      </c>
      <c r="E16" s="52" t="s">
        <v>201</v>
      </c>
      <c r="F16" s="51">
        <v>260</v>
      </c>
      <c r="G16" s="46" t="s">
        <v>228</v>
      </c>
    </row>
    <row r="17" spans="1:7" ht="20.100000000000001" customHeight="1">
      <c r="A17" s="99">
        <v>15</v>
      </c>
      <c r="B17" s="48" t="s">
        <v>222</v>
      </c>
      <c r="C17" s="145" t="s">
        <v>159</v>
      </c>
      <c r="D17" s="52">
        <v>43188</v>
      </c>
      <c r="E17" s="52" t="s">
        <v>201</v>
      </c>
      <c r="F17" s="51">
        <v>260</v>
      </c>
      <c r="G17" s="53" t="s">
        <v>225</v>
      </c>
    </row>
    <row r="18" spans="1:7" ht="20.100000000000001" customHeight="1">
      <c r="A18" s="99">
        <v>16</v>
      </c>
      <c r="B18" s="48" t="s">
        <v>222</v>
      </c>
      <c r="C18" s="146"/>
      <c r="D18" s="52">
        <v>43190</v>
      </c>
      <c r="E18" s="52" t="s">
        <v>207</v>
      </c>
      <c r="F18" s="51">
        <v>260</v>
      </c>
      <c r="G18" s="46" t="s">
        <v>229</v>
      </c>
    </row>
    <row r="19" spans="1:7" ht="20.100000000000001" customHeight="1">
      <c r="A19" s="99">
        <v>17</v>
      </c>
      <c r="B19" s="48" t="s">
        <v>230</v>
      </c>
      <c r="C19" s="149" t="s">
        <v>92</v>
      </c>
      <c r="D19" s="47">
        <v>43188</v>
      </c>
      <c r="E19" s="52" t="s">
        <v>201</v>
      </c>
      <c r="F19" s="51">
        <v>250</v>
      </c>
      <c r="G19" s="53" t="s">
        <v>233</v>
      </c>
    </row>
    <row r="20" spans="1:7" ht="20.100000000000001" customHeight="1">
      <c r="A20" s="99">
        <v>18</v>
      </c>
      <c r="B20" s="61" t="s">
        <v>230</v>
      </c>
      <c r="C20" s="150"/>
      <c r="D20" s="65">
        <v>43189</v>
      </c>
      <c r="E20" s="66" t="s">
        <v>207</v>
      </c>
      <c r="F20" s="51">
        <v>250</v>
      </c>
      <c r="G20" s="53" t="s">
        <v>236</v>
      </c>
    </row>
    <row r="21" spans="1:7" ht="20.100000000000001" customHeight="1">
      <c r="A21" s="99">
        <v>19</v>
      </c>
      <c r="B21" s="61" t="s">
        <v>230</v>
      </c>
      <c r="C21" s="139" t="s">
        <v>105</v>
      </c>
      <c r="D21" s="65">
        <v>43188</v>
      </c>
      <c r="E21" s="66" t="s">
        <v>207</v>
      </c>
      <c r="F21" s="51">
        <v>250</v>
      </c>
      <c r="G21" s="53" t="s">
        <v>234</v>
      </c>
    </row>
    <row r="22" spans="1:7" ht="20.100000000000001" customHeight="1">
      <c r="A22" s="99">
        <v>20</v>
      </c>
      <c r="B22" s="61" t="s">
        <v>237</v>
      </c>
      <c r="C22" s="141"/>
      <c r="D22" s="65">
        <v>43189</v>
      </c>
      <c r="E22" s="66" t="s">
        <v>201</v>
      </c>
      <c r="F22" s="51">
        <v>250</v>
      </c>
      <c r="G22" s="53" t="s">
        <v>236</v>
      </c>
    </row>
    <row r="23" spans="1:7" ht="20.100000000000001" customHeight="1">
      <c r="A23" s="99">
        <v>21</v>
      </c>
      <c r="B23" s="61" t="s">
        <v>230</v>
      </c>
      <c r="C23" s="64" t="s">
        <v>87</v>
      </c>
      <c r="D23" s="65">
        <v>43189</v>
      </c>
      <c r="E23" s="66" t="s">
        <v>201</v>
      </c>
      <c r="F23" s="51">
        <v>250</v>
      </c>
      <c r="G23" s="53" t="s">
        <v>235</v>
      </c>
    </row>
    <row r="24" spans="1:7" ht="20.100000000000001" customHeight="1">
      <c r="A24" s="99">
        <v>22</v>
      </c>
      <c r="B24" s="48" t="s">
        <v>230</v>
      </c>
      <c r="C24" s="63" t="s">
        <v>162</v>
      </c>
      <c r="D24" s="66">
        <v>43188</v>
      </c>
      <c r="E24" s="52" t="s">
        <v>201</v>
      </c>
      <c r="F24" s="51">
        <v>250</v>
      </c>
      <c r="G24" s="46" t="s">
        <v>231</v>
      </c>
    </row>
    <row r="25" spans="1:7" ht="20.100000000000001" customHeight="1">
      <c r="A25" s="99">
        <v>23</v>
      </c>
      <c r="B25" s="48" t="s">
        <v>230</v>
      </c>
      <c r="C25" s="63" t="s">
        <v>93</v>
      </c>
      <c r="D25" s="66">
        <v>43188</v>
      </c>
      <c r="E25" s="52" t="s">
        <v>207</v>
      </c>
      <c r="F25" s="51">
        <v>250</v>
      </c>
      <c r="G25" s="53" t="s">
        <v>232</v>
      </c>
    </row>
    <row r="26" spans="1:7" ht="20.100000000000001" customHeight="1">
      <c r="A26" s="99">
        <v>24</v>
      </c>
      <c r="B26" s="64" t="s">
        <v>240</v>
      </c>
      <c r="C26" s="139" t="s">
        <v>241</v>
      </c>
      <c r="D26" s="66">
        <v>43188</v>
      </c>
      <c r="E26" s="66" t="s">
        <v>207</v>
      </c>
      <c r="F26" s="64">
        <v>280</v>
      </c>
      <c r="G26" s="53" t="s">
        <v>242</v>
      </c>
    </row>
    <row r="27" spans="1:7" ht="20.100000000000001" customHeight="1">
      <c r="A27" s="99">
        <v>25</v>
      </c>
      <c r="B27" s="64" t="s">
        <v>243</v>
      </c>
      <c r="C27" s="141"/>
      <c r="D27" s="66">
        <v>43193</v>
      </c>
      <c r="E27" s="66" t="s">
        <v>207</v>
      </c>
      <c r="F27" s="64">
        <v>280</v>
      </c>
      <c r="G27" s="53" t="s">
        <v>253</v>
      </c>
    </row>
    <row r="28" spans="1:7" ht="20.100000000000001" customHeight="1">
      <c r="A28" s="99">
        <v>26</v>
      </c>
      <c r="B28" s="64" t="s">
        <v>243</v>
      </c>
      <c r="C28" s="139" t="s">
        <v>244</v>
      </c>
      <c r="D28" s="66">
        <v>43189</v>
      </c>
      <c r="E28" s="66" t="s">
        <v>207</v>
      </c>
      <c r="F28" s="64">
        <v>280</v>
      </c>
      <c r="G28" s="53" t="s">
        <v>254</v>
      </c>
    </row>
    <row r="29" spans="1:7" ht="20.100000000000001" customHeight="1">
      <c r="A29" s="99">
        <v>27</v>
      </c>
      <c r="B29" s="64" t="s">
        <v>243</v>
      </c>
      <c r="C29" s="141"/>
      <c r="D29" s="66">
        <v>43188</v>
      </c>
      <c r="E29" s="66" t="s">
        <v>207</v>
      </c>
      <c r="F29" s="61">
        <v>280</v>
      </c>
      <c r="G29" s="53" t="s">
        <v>245</v>
      </c>
    </row>
    <row r="30" spans="1:7" ht="20.100000000000001" customHeight="1">
      <c r="A30" s="99">
        <v>28</v>
      </c>
      <c r="B30" s="61" t="s">
        <v>240</v>
      </c>
      <c r="C30" s="64" t="s">
        <v>238</v>
      </c>
      <c r="D30" s="66">
        <v>43188</v>
      </c>
      <c r="E30" s="66" t="s">
        <v>201</v>
      </c>
      <c r="F30" s="64">
        <v>280</v>
      </c>
      <c r="G30" s="53" t="s">
        <v>239</v>
      </c>
    </row>
    <row r="31" spans="1:7" ht="20.100000000000001" customHeight="1">
      <c r="A31" s="99">
        <v>29</v>
      </c>
      <c r="B31" s="64" t="s">
        <v>574</v>
      </c>
      <c r="C31" s="139" t="s">
        <v>246</v>
      </c>
      <c r="D31" s="66">
        <v>43188</v>
      </c>
      <c r="E31" s="66" t="s">
        <v>207</v>
      </c>
      <c r="F31" s="61">
        <v>380</v>
      </c>
      <c r="G31" s="53" t="s">
        <v>247</v>
      </c>
    </row>
    <row r="32" spans="1:7" ht="20.100000000000001" customHeight="1">
      <c r="A32" s="99">
        <v>30</v>
      </c>
      <c r="B32" s="64" t="s">
        <v>575</v>
      </c>
      <c r="C32" s="141"/>
      <c r="D32" s="66">
        <v>43189</v>
      </c>
      <c r="E32" s="66" t="s">
        <v>207</v>
      </c>
      <c r="F32" s="64">
        <v>380</v>
      </c>
      <c r="G32" s="67" t="s">
        <v>255</v>
      </c>
    </row>
    <row r="33" spans="1:7" ht="20.100000000000001" customHeight="1">
      <c r="A33" s="99">
        <v>31</v>
      </c>
      <c r="B33" s="64" t="s">
        <v>248</v>
      </c>
      <c r="C33" s="139" t="s">
        <v>256</v>
      </c>
      <c r="D33" s="66">
        <v>43190</v>
      </c>
      <c r="E33" s="66" t="s">
        <v>207</v>
      </c>
      <c r="F33" s="64">
        <v>380</v>
      </c>
      <c r="G33" s="67" t="s">
        <v>257</v>
      </c>
    </row>
    <row r="34" spans="1:7" ht="20.100000000000001" customHeight="1">
      <c r="A34" s="99">
        <v>32</v>
      </c>
      <c r="B34" s="64" t="s">
        <v>248</v>
      </c>
      <c r="C34" s="141"/>
      <c r="D34" s="66">
        <v>43188</v>
      </c>
      <c r="E34" s="66" t="s">
        <v>201</v>
      </c>
      <c r="F34" s="64">
        <v>380</v>
      </c>
      <c r="G34" s="53" t="s">
        <v>249</v>
      </c>
    </row>
    <row r="35" spans="1:7" ht="20.100000000000001" customHeight="1">
      <c r="A35" s="99">
        <v>33</v>
      </c>
      <c r="B35" s="64" t="s">
        <v>250</v>
      </c>
      <c r="C35" s="139" t="s">
        <v>251</v>
      </c>
      <c r="D35" s="66">
        <v>43188</v>
      </c>
      <c r="E35" s="66" t="s">
        <v>207</v>
      </c>
      <c r="F35" s="64">
        <v>280</v>
      </c>
      <c r="G35" s="53" t="s">
        <v>252</v>
      </c>
    </row>
    <row r="36" spans="1:7" ht="20.100000000000001" customHeight="1">
      <c r="A36" s="99">
        <v>34</v>
      </c>
      <c r="B36" s="64" t="s">
        <v>250</v>
      </c>
      <c r="C36" s="141"/>
      <c r="D36" s="66">
        <v>43191</v>
      </c>
      <c r="E36" s="66" t="s">
        <v>207</v>
      </c>
      <c r="F36" s="64">
        <v>280</v>
      </c>
      <c r="G36" s="67" t="s">
        <v>258</v>
      </c>
    </row>
    <row r="37" spans="1:7" ht="20.100000000000001" customHeight="1">
      <c r="A37" s="99">
        <v>35</v>
      </c>
      <c r="B37" s="64" t="s">
        <v>259</v>
      </c>
      <c r="C37" s="139" t="s">
        <v>179</v>
      </c>
      <c r="D37" s="66">
        <v>43188</v>
      </c>
      <c r="E37" s="66" t="s">
        <v>207</v>
      </c>
      <c r="F37" s="64">
        <v>280</v>
      </c>
      <c r="G37" s="67" t="s">
        <v>260</v>
      </c>
    </row>
    <row r="38" spans="1:7" ht="20.100000000000001" customHeight="1">
      <c r="A38" s="99">
        <v>36</v>
      </c>
      <c r="B38" s="64" t="s">
        <v>259</v>
      </c>
      <c r="C38" s="141"/>
      <c r="D38" s="66">
        <v>43189</v>
      </c>
      <c r="E38" s="66" t="s">
        <v>207</v>
      </c>
      <c r="F38" s="64">
        <v>280</v>
      </c>
      <c r="G38" s="53" t="s">
        <v>264</v>
      </c>
    </row>
    <row r="39" spans="1:7" ht="20.100000000000001" customHeight="1">
      <c r="A39" s="99">
        <v>37</v>
      </c>
      <c r="B39" s="64" t="s">
        <v>259</v>
      </c>
      <c r="C39" s="139" t="s">
        <v>167</v>
      </c>
      <c r="D39" s="66">
        <v>43188</v>
      </c>
      <c r="E39" s="66" t="s">
        <v>207</v>
      </c>
      <c r="F39" s="64">
        <v>280</v>
      </c>
      <c r="G39" s="67" t="s">
        <v>261</v>
      </c>
    </row>
    <row r="40" spans="1:7" ht="20.100000000000001" customHeight="1">
      <c r="A40" s="99">
        <v>38</v>
      </c>
      <c r="B40" s="64" t="s">
        <v>265</v>
      </c>
      <c r="C40" s="141"/>
      <c r="D40" s="66">
        <v>43190</v>
      </c>
      <c r="E40" s="66" t="s">
        <v>207</v>
      </c>
      <c r="F40" s="64">
        <v>280</v>
      </c>
      <c r="G40" s="53" t="s">
        <v>266</v>
      </c>
    </row>
    <row r="41" spans="1:7" ht="20.100000000000001" customHeight="1">
      <c r="A41" s="99">
        <v>39</v>
      </c>
      <c r="B41" s="64" t="s">
        <v>259</v>
      </c>
      <c r="C41" s="139" t="s">
        <v>168</v>
      </c>
      <c r="D41" s="66">
        <v>43188</v>
      </c>
      <c r="E41" s="66" t="s">
        <v>201</v>
      </c>
      <c r="F41" s="64">
        <v>280</v>
      </c>
      <c r="G41" s="53" t="s">
        <v>262</v>
      </c>
    </row>
    <row r="42" spans="1:7" ht="20.100000000000001" customHeight="1">
      <c r="A42" s="99">
        <v>40</v>
      </c>
      <c r="B42" s="64" t="s">
        <v>265</v>
      </c>
      <c r="C42" s="141"/>
      <c r="D42" s="66">
        <v>43190</v>
      </c>
      <c r="E42" s="66" t="s">
        <v>207</v>
      </c>
      <c r="F42" s="64">
        <v>280</v>
      </c>
      <c r="G42" s="53" t="s">
        <v>267</v>
      </c>
    </row>
    <row r="43" spans="1:7" ht="20.100000000000001" customHeight="1">
      <c r="A43" s="99">
        <v>41</v>
      </c>
      <c r="B43" s="64" t="s">
        <v>259</v>
      </c>
      <c r="C43" s="139" t="s">
        <v>189</v>
      </c>
      <c r="D43" s="66">
        <v>43188</v>
      </c>
      <c r="E43" s="66" t="s">
        <v>207</v>
      </c>
      <c r="F43" s="64">
        <v>280</v>
      </c>
      <c r="G43" s="53" t="s">
        <v>263</v>
      </c>
    </row>
    <row r="44" spans="1:7" ht="20.100000000000001" customHeight="1">
      <c r="A44" s="99">
        <v>42</v>
      </c>
      <c r="B44" s="64" t="s">
        <v>265</v>
      </c>
      <c r="C44" s="141"/>
      <c r="D44" s="66">
        <v>43190</v>
      </c>
      <c r="E44" s="66" t="s">
        <v>201</v>
      </c>
      <c r="F44" s="64">
        <v>280</v>
      </c>
      <c r="G44" s="53" t="s">
        <v>268</v>
      </c>
    </row>
    <row r="45" spans="1:7" ht="20.100000000000001" customHeight="1">
      <c r="A45" s="99">
        <v>43</v>
      </c>
      <c r="B45" s="64" t="s">
        <v>269</v>
      </c>
      <c r="C45" s="139" t="s">
        <v>169</v>
      </c>
      <c r="D45" s="66">
        <v>43188</v>
      </c>
      <c r="E45" s="66" t="s">
        <v>201</v>
      </c>
      <c r="F45" s="64">
        <v>300</v>
      </c>
      <c r="G45" s="53" t="s">
        <v>270</v>
      </c>
    </row>
    <row r="46" spans="1:7" ht="20.100000000000001" customHeight="1">
      <c r="A46" s="99">
        <v>44</v>
      </c>
      <c r="B46" s="64" t="s">
        <v>271</v>
      </c>
      <c r="C46" s="141"/>
      <c r="D46" s="66">
        <v>43190</v>
      </c>
      <c r="E46" s="66" t="s">
        <v>201</v>
      </c>
      <c r="F46" s="64">
        <v>300</v>
      </c>
      <c r="G46" s="53" t="s">
        <v>272</v>
      </c>
    </row>
    <row r="47" spans="1:7" ht="20.100000000000001" customHeight="1">
      <c r="A47" s="99">
        <v>45</v>
      </c>
      <c r="B47" s="48" t="s">
        <v>571</v>
      </c>
      <c r="C47" s="145" t="s">
        <v>200</v>
      </c>
      <c r="D47" s="52">
        <v>43187</v>
      </c>
      <c r="E47" s="52" t="s">
        <v>201</v>
      </c>
      <c r="F47" s="51">
        <v>350</v>
      </c>
      <c r="G47" s="53" t="s">
        <v>202</v>
      </c>
    </row>
    <row r="48" spans="1:7" ht="20.100000000000001" customHeight="1">
      <c r="A48" s="99">
        <v>46</v>
      </c>
      <c r="B48" s="48" t="s">
        <v>572</v>
      </c>
      <c r="C48" s="146"/>
      <c r="D48" s="52">
        <v>43189</v>
      </c>
      <c r="E48" s="52" t="s">
        <v>201</v>
      </c>
      <c r="F48" s="51">
        <v>350</v>
      </c>
      <c r="G48" s="53" t="s">
        <v>204</v>
      </c>
    </row>
    <row r="49" spans="1:7" ht="20.100000000000001" customHeight="1">
      <c r="A49" s="99">
        <v>47</v>
      </c>
      <c r="B49" s="64" t="s">
        <v>203</v>
      </c>
      <c r="C49" s="64" t="s">
        <v>165</v>
      </c>
      <c r="D49" s="66">
        <v>43188</v>
      </c>
      <c r="E49" s="66" t="s">
        <v>201</v>
      </c>
      <c r="F49" s="64">
        <v>260</v>
      </c>
      <c r="G49" s="68" t="s">
        <v>502</v>
      </c>
    </row>
    <row r="50" spans="1:7" ht="20.100000000000001" customHeight="1">
      <c r="A50" s="99">
        <v>48</v>
      </c>
      <c r="B50" s="64" t="s">
        <v>199</v>
      </c>
      <c r="C50" s="139" t="s">
        <v>273</v>
      </c>
      <c r="D50" s="66">
        <v>43188</v>
      </c>
      <c r="E50" s="66" t="s">
        <v>207</v>
      </c>
      <c r="F50" s="64">
        <v>260</v>
      </c>
      <c r="G50" s="68" t="s">
        <v>274</v>
      </c>
    </row>
    <row r="51" spans="1:7" ht="20.100000000000001" customHeight="1">
      <c r="A51" s="99">
        <v>49</v>
      </c>
      <c r="B51" s="64" t="s">
        <v>203</v>
      </c>
      <c r="C51" s="141"/>
      <c r="D51" s="66">
        <v>43190</v>
      </c>
      <c r="E51" s="66" t="s">
        <v>201</v>
      </c>
      <c r="F51" s="64">
        <v>260</v>
      </c>
      <c r="G51" s="68" t="s">
        <v>279</v>
      </c>
    </row>
    <row r="52" spans="1:7" ht="20.100000000000001" customHeight="1">
      <c r="A52" s="99">
        <v>50</v>
      </c>
      <c r="B52" s="64" t="s">
        <v>203</v>
      </c>
      <c r="C52" s="139" t="s">
        <v>147</v>
      </c>
      <c r="D52" s="66">
        <v>43188</v>
      </c>
      <c r="E52" s="66" t="s">
        <v>207</v>
      </c>
      <c r="F52" s="64">
        <v>300</v>
      </c>
      <c r="G52" s="68" t="s">
        <v>275</v>
      </c>
    </row>
    <row r="53" spans="1:7" ht="20.100000000000001" customHeight="1">
      <c r="A53" s="99">
        <v>51</v>
      </c>
      <c r="B53" s="64" t="s">
        <v>203</v>
      </c>
      <c r="C53" s="141"/>
      <c r="D53" s="66">
        <v>43190</v>
      </c>
      <c r="E53" s="66" t="s">
        <v>207</v>
      </c>
      <c r="F53" s="64">
        <v>300</v>
      </c>
      <c r="G53" s="68" t="s">
        <v>280</v>
      </c>
    </row>
    <row r="54" spans="1:7" ht="20.100000000000001" customHeight="1">
      <c r="A54" s="99">
        <v>52</v>
      </c>
      <c r="B54" s="64" t="s">
        <v>203</v>
      </c>
      <c r="C54" s="139" t="s">
        <v>163</v>
      </c>
      <c r="D54" s="66">
        <v>43188</v>
      </c>
      <c r="E54" s="66" t="s">
        <v>201</v>
      </c>
      <c r="F54" s="64">
        <v>300</v>
      </c>
      <c r="G54" s="68" t="s">
        <v>276</v>
      </c>
    </row>
    <row r="55" spans="1:7" ht="20.100000000000001" customHeight="1">
      <c r="A55" s="99">
        <v>53</v>
      </c>
      <c r="B55" s="64" t="s">
        <v>203</v>
      </c>
      <c r="C55" s="141"/>
      <c r="D55" s="66">
        <v>43190</v>
      </c>
      <c r="E55" s="66" t="s">
        <v>207</v>
      </c>
      <c r="F55" s="64">
        <v>300</v>
      </c>
      <c r="G55" s="68" t="s">
        <v>281</v>
      </c>
    </row>
    <row r="56" spans="1:7" ht="20.100000000000001" customHeight="1">
      <c r="A56" s="99">
        <v>54</v>
      </c>
      <c r="B56" s="64" t="s">
        <v>203</v>
      </c>
      <c r="C56" s="139" t="s">
        <v>192</v>
      </c>
      <c r="D56" s="66">
        <v>43188</v>
      </c>
      <c r="E56" s="66" t="s">
        <v>207</v>
      </c>
      <c r="F56" s="64">
        <v>300</v>
      </c>
      <c r="G56" s="68" t="s">
        <v>277</v>
      </c>
    </row>
    <row r="57" spans="1:7" ht="20.100000000000001" customHeight="1">
      <c r="A57" s="99">
        <v>55</v>
      </c>
      <c r="B57" s="64" t="s">
        <v>203</v>
      </c>
      <c r="C57" s="141"/>
      <c r="D57" s="66">
        <v>43190</v>
      </c>
      <c r="E57" s="66" t="s">
        <v>207</v>
      </c>
      <c r="F57" s="64">
        <v>300</v>
      </c>
      <c r="G57" s="68" t="s">
        <v>282</v>
      </c>
    </row>
    <row r="58" spans="1:7" ht="20.100000000000001" customHeight="1">
      <c r="A58" s="99">
        <v>56</v>
      </c>
      <c r="B58" s="64" t="s">
        <v>199</v>
      </c>
      <c r="C58" s="139" t="s">
        <v>104</v>
      </c>
      <c r="D58" s="66">
        <v>43188</v>
      </c>
      <c r="E58" s="66" t="s">
        <v>207</v>
      </c>
      <c r="F58" s="64">
        <v>300</v>
      </c>
      <c r="G58" s="68" t="s">
        <v>278</v>
      </c>
    </row>
    <row r="59" spans="1:7" ht="20.100000000000001" customHeight="1">
      <c r="A59" s="99">
        <v>57</v>
      </c>
      <c r="B59" s="64" t="s">
        <v>199</v>
      </c>
      <c r="C59" s="141"/>
      <c r="D59" s="65">
        <v>43190</v>
      </c>
      <c r="E59" s="66" t="s">
        <v>207</v>
      </c>
      <c r="F59" s="64">
        <v>300</v>
      </c>
      <c r="G59" s="68" t="s">
        <v>283</v>
      </c>
    </row>
    <row r="60" spans="1:7" ht="20.100000000000001" customHeight="1">
      <c r="A60" s="99">
        <v>58</v>
      </c>
      <c r="B60" s="64" t="s">
        <v>284</v>
      </c>
      <c r="C60" s="139" t="s">
        <v>573</v>
      </c>
      <c r="D60" s="65">
        <v>43188</v>
      </c>
      <c r="E60" s="66" t="s">
        <v>207</v>
      </c>
      <c r="F60" s="64">
        <v>280</v>
      </c>
      <c r="G60" s="46" t="s">
        <v>287</v>
      </c>
    </row>
    <row r="61" spans="1:7" ht="20.100000000000001" customHeight="1">
      <c r="A61" s="99">
        <v>59</v>
      </c>
      <c r="B61" s="64" t="s">
        <v>284</v>
      </c>
      <c r="C61" s="141"/>
      <c r="D61" s="66">
        <v>43191</v>
      </c>
      <c r="E61" s="66" t="s">
        <v>207</v>
      </c>
      <c r="F61" s="64">
        <v>280</v>
      </c>
      <c r="G61" s="53" t="s">
        <v>300</v>
      </c>
    </row>
    <row r="62" spans="1:7" ht="20.100000000000001" customHeight="1">
      <c r="A62" s="99">
        <v>60</v>
      </c>
      <c r="B62" s="64" t="s">
        <v>284</v>
      </c>
      <c r="C62" s="139" t="s">
        <v>288</v>
      </c>
      <c r="D62" s="65">
        <v>43188</v>
      </c>
      <c r="E62" s="66" t="s">
        <v>207</v>
      </c>
      <c r="F62" s="64">
        <v>280</v>
      </c>
      <c r="G62" s="46" t="s">
        <v>289</v>
      </c>
    </row>
    <row r="63" spans="1:7" ht="20.100000000000001" customHeight="1">
      <c r="A63" s="99">
        <v>61</v>
      </c>
      <c r="B63" s="61" t="s">
        <v>284</v>
      </c>
      <c r="C63" s="141"/>
      <c r="D63" s="65">
        <v>43189</v>
      </c>
      <c r="E63" s="66" t="s">
        <v>201</v>
      </c>
      <c r="F63" s="64">
        <v>280</v>
      </c>
      <c r="G63" s="53" t="s">
        <v>293</v>
      </c>
    </row>
    <row r="64" spans="1:7" ht="20.100000000000001" customHeight="1">
      <c r="A64" s="99">
        <v>62</v>
      </c>
      <c r="B64" s="64" t="s">
        <v>284</v>
      </c>
      <c r="C64" s="139" t="s">
        <v>184</v>
      </c>
      <c r="D64" s="65">
        <v>43188</v>
      </c>
      <c r="E64" s="66" t="s">
        <v>207</v>
      </c>
      <c r="F64" s="64">
        <v>280</v>
      </c>
      <c r="G64" s="53" t="s">
        <v>290</v>
      </c>
    </row>
    <row r="65" spans="1:7" ht="20.100000000000001" customHeight="1">
      <c r="A65" s="99">
        <v>63</v>
      </c>
      <c r="B65" s="64" t="s">
        <v>284</v>
      </c>
      <c r="C65" s="141"/>
      <c r="D65" s="66">
        <v>43190</v>
      </c>
      <c r="E65" s="66" t="s">
        <v>201</v>
      </c>
      <c r="F65" s="64">
        <v>280</v>
      </c>
      <c r="G65" s="53" t="s">
        <v>297</v>
      </c>
    </row>
    <row r="66" spans="1:7" ht="20.100000000000001" customHeight="1">
      <c r="A66" s="99">
        <v>64</v>
      </c>
      <c r="B66" s="61" t="s">
        <v>284</v>
      </c>
      <c r="C66" s="139" t="s">
        <v>191</v>
      </c>
      <c r="D66" s="65">
        <v>43188</v>
      </c>
      <c r="E66" s="66" t="s">
        <v>201</v>
      </c>
      <c r="F66" s="64">
        <v>280</v>
      </c>
      <c r="G66" s="53" t="s">
        <v>291</v>
      </c>
    </row>
    <row r="67" spans="1:7" ht="20.100000000000001" customHeight="1">
      <c r="A67" s="99">
        <v>65</v>
      </c>
      <c r="B67" s="64" t="s">
        <v>284</v>
      </c>
      <c r="C67" s="141"/>
      <c r="D67" s="66">
        <v>43190</v>
      </c>
      <c r="E67" s="66" t="s">
        <v>201</v>
      </c>
      <c r="F67" s="64">
        <v>280</v>
      </c>
      <c r="G67" s="53" t="s">
        <v>298</v>
      </c>
    </row>
    <row r="68" spans="1:7" ht="20.100000000000001" customHeight="1">
      <c r="A68" s="99">
        <v>66</v>
      </c>
      <c r="B68" s="61" t="s">
        <v>284</v>
      </c>
      <c r="C68" s="139" t="s">
        <v>183</v>
      </c>
      <c r="D68" s="65">
        <v>43188</v>
      </c>
      <c r="E68" s="66" t="s">
        <v>201</v>
      </c>
      <c r="F68" s="64">
        <v>280</v>
      </c>
      <c r="G68" s="53" t="s">
        <v>292</v>
      </c>
    </row>
    <row r="69" spans="1:7" ht="20.100000000000001" customHeight="1">
      <c r="A69" s="99">
        <v>67</v>
      </c>
      <c r="B69" s="64" t="s">
        <v>284</v>
      </c>
      <c r="C69" s="141"/>
      <c r="D69" s="66">
        <v>43189</v>
      </c>
      <c r="E69" s="66" t="s">
        <v>201</v>
      </c>
      <c r="F69" s="64">
        <v>280</v>
      </c>
      <c r="G69" s="53" t="s">
        <v>294</v>
      </c>
    </row>
    <row r="70" spans="1:7" ht="20.100000000000001" customHeight="1">
      <c r="A70" s="99">
        <v>68</v>
      </c>
      <c r="B70" s="64" t="s">
        <v>284</v>
      </c>
      <c r="C70" s="64" t="s">
        <v>100</v>
      </c>
      <c r="D70" s="65">
        <v>43188</v>
      </c>
      <c r="E70" s="66" t="s">
        <v>207</v>
      </c>
      <c r="F70" s="64">
        <v>280</v>
      </c>
      <c r="G70" s="46" t="s">
        <v>285</v>
      </c>
    </row>
    <row r="71" spans="1:7" ht="20.100000000000001" customHeight="1">
      <c r="A71" s="99">
        <v>69</v>
      </c>
      <c r="B71" s="64" t="s">
        <v>284</v>
      </c>
      <c r="C71" s="64" t="s">
        <v>570</v>
      </c>
      <c r="D71" s="66">
        <v>43190</v>
      </c>
      <c r="E71" s="66" t="s">
        <v>207</v>
      </c>
      <c r="F71" s="64">
        <v>280</v>
      </c>
      <c r="G71" s="53" t="s">
        <v>295</v>
      </c>
    </row>
    <row r="72" spans="1:7" ht="20.100000000000001" customHeight="1">
      <c r="A72" s="99">
        <v>70</v>
      </c>
      <c r="B72" s="64" t="s">
        <v>284</v>
      </c>
      <c r="C72" s="64" t="s">
        <v>188</v>
      </c>
      <c r="D72" s="66">
        <v>43190</v>
      </c>
      <c r="E72" s="66" t="s">
        <v>207</v>
      </c>
      <c r="F72" s="64">
        <v>280</v>
      </c>
      <c r="G72" s="53" t="s">
        <v>296</v>
      </c>
    </row>
    <row r="73" spans="1:7" ht="20.100000000000001" customHeight="1">
      <c r="A73" s="99">
        <v>71</v>
      </c>
      <c r="B73" s="64" t="s">
        <v>299</v>
      </c>
      <c r="C73" s="139" t="s">
        <v>146</v>
      </c>
      <c r="D73" s="66">
        <v>43188</v>
      </c>
      <c r="E73" s="66" t="s">
        <v>207</v>
      </c>
      <c r="F73" s="64">
        <v>260</v>
      </c>
      <c r="G73" s="53" t="s">
        <v>301</v>
      </c>
    </row>
    <row r="74" spans="1:7" ht="20.100000000000001" customHeight="1">
      <c r="A74" s="99">
        <v>72</v>
      </c>
      <c r="B74" s="64" t="s">
        <v>302</v>
      </c>
      <c r="C74" s="141"/>
      <c r="D74" s="66">
        <v>43190</v>
      </c>
      <c r="E74" s="66" t="s">
        <v>201</v>
      </c>
      <c r="F74" s="64">
        <v>260</v>
      </c>
      <c r="G74" s="53" t="s">
        <v>306</v>
      </c>
    </row>
    <row r="75" spans="1:7" ht="20.100000000000001" customHeight="1">
      <c r="A75" s="99">
        <v>73</v>
      </c>
      <c r="B75" s="64" t="s">
        <v>299</v>
      </c>
      <c r="C75" s="139" t="s">
        <v>157</v>
      </c>
      <c r="D75" s="66">
        <v>43188</v>
      </c>
      <c r="E75" s="66" t="s">
        <v>207</v>
      </c>
      <c r="F75" s="64">
        <v>260</v>
      </c>
      <c r="G75" s="53" t="s">
        <v>304</v>
      </c>
    </row>
    <row r="76" spans="1:7" ht="20.100000000000001" customHeight="1">
      <c r="A76" s="99">
        <v>74</v>
      </c>
      <c r="B76" s="64" t="s">
        <v>299</v>
      </c>
      <c r="C76" s="141"/>
      <c r="D76" s="66">
        <v>43189</v>
      </c>
      <c r="E76" s="66" t="s">
        <v>207</v>
      </c>
      <c r="F76" s="64">
        <v>260</v>
      </c>
      <c r="G76" s="53" t="s">
        <v>305</v>
      </c>
    </row>
    <row r="77" spans="1:7" ht="20.100000000000001" customHeight="1">
      <c r="A77" s="99">
        <v>75</v>
      </c>
      <c r="B77" s="64" t="s">
        <v>302</v>
      </c>
      <c r="C77" s="64" t="s">
        <v>303</v>
      </c>
      <c r="D77" s="66">
        <v>43188</v>
      </c>
      <c r="E77" s="66" t="s">
        <v>201</v>
      </c>
      <c r="F77" s="64">
        <v>260</v>
      </c>
      <c r="G77" s="53" t="s">
        <v>301</v>
      </c>
    </row>
    <row r="78" spans="1:7" ht="20.100000000000001" customHeight="1">
      <c r="A78" s="99">
        <v>76</v>
      </c>
      <c r="B78" s="64" t="s">
        <v>503</v>
      </c>
      <c r="C78" s="98" t="s">
        <v>569</v>
      </c>
      <c r="D78" s="66">
        <v>43189</v>
      </c>
      <c r="E78" s="66" t="s">
        <v>201</v>
      </c>
      <c r="F78" s="64">
        <v>250</v>
      </c>
      <c r="G78" s="53" t="s">
        <v>504</v>
      </c>
    </row>
    <row r="79" spans="1:7" ht="20.100000000000001" customHeight="1">
      <c r="A79" s="99">
        <v>77</v>
      </c>
      <c r="B79" s="90" t="s">
        <v>503</v>
      </c>
      <c r="C79" s="143" t="s">
        <v>605</v>
      </c>
      <c r="D79" s="66">
        <v>43188</v>
      </c>
      <c r="E79" s="66" t="s">
        <v>201</v>
      </c>
      <c r="F79" s="90">
        <v>250</v>
      </c>
      <c r="G79" s="53" t="s">
        <v>606</v>
      </c>
    </row>
    <row r="80" spans="1:7" ht="20.100000000000001" customHeight="1">
      <c r="A80" s="99">
        <v>78</v>
      </c>
      <c r="B80" s="90" t="s">
        <v>503</v>
      </c>
      <c r="C80" s="143"/>
      <c r="D80" s="66">
        <v>43189</v>
      </c>
      <c r="E80" s="66" t="s">
        <v>201</v>
      </c>
      <c r="F80" s="90">
        <v>250</v>
      </c>
      <c r="G80" s="53" t="s">
        <v>607</v>
      </c>
    </row>
    <row r="81" spans="1:7" ht="20.100000000000001" customHeight="1">
      <c r="A81" s="54"/>
      <c r="B81" s="55"/>
      <c r="C81" s="69"/>
      <c r="D81" s="56"/>
      <c r="E81" s="56"/>
      <c r="F81" s="60">
        <f>SUM(F3:F80)</f>
        <v>22000</v>
      </c>
      <c r="G81" s="57"/>
    </row>
    <row r="82" spans="1:7" ht="20.100000000000001" customHeight="1"/>
    <row r="83" spans="1:7" ht="20.100000000000001" customHeight="1"/>
    <row r="84" spans="1:7" ht="20.100000000000001" customHeight="1"/>
    <row r="85" spans="1:7" ht="20.100000000000001" customHeight="1"/>
    <row r="86" spans="1:7" ht="20.100000000000001" customHeight="1"/>
    <row r="87" spans="1:7" ht="20.100000000000001" customHeight="1"/>
    <row r="88" spans="1:7" ht="20.100000000000001" customHeight="1"/>
    <row r="89" spans="1:7" ht="20.100000000000001" customHeight="1"/>
    <row r="90" spans="1:7" ht="20.100000000000001" customHeight="1"/>
    <row r="91" spans="1:7" ht="20.100000000000001" customHeight="1"/>
    <row r="92" spans="1:7" ht="20.100000000000001" customHeight="1"/>
    <row r="93" spans="1:7" ht="20.100000000000001" customHeight="1"/>
  </sheetData>
  <mergeCells count="34">
    <mergeCell ref="C43:C44"/>
    <mergeCell ref="C21:C22"/>
    <mergeCell ref="C37:C38"/>
    <mergeCell ref="C35:C36"/>
    <mergeCell ref="C26:C27"/>
    <mergeCell ref="C28:C29"/>
    <mergeCell ref="C31:C32"/>
    <mergeCell ref="C33:C34"/>
    <mergeCell ref="C47:C48"/>
    <mergeCell ref="C56:C57"/>
    <mergeCell ref="C58:C59"/>
    <mergeCell ref="C50:C51"/>
    <mergeCell ref="C45:C46"/>
    <mergeCell ref="C68:C69"/>
    <mergeCell ref="C62:C63"/>
    <mergeCell ref="C60:C61"/>
    <mergeCell ref="C54:C55"/>
    <mergeCell ref="C52:C53"/>
    <mergeCell ref="A1:G1"/>
    <mergeCell ref="C79:C80"/>
    <mergeCell ref="C3:C4"/>
    <mergeCell ref="C6:C7"/>
    <mergeCell ref="C8:C9"/>
    <mergeCell ref="C10:C11"/>
    <mergeCell ref="C17:C18"/>
    <mergeCell ref="C15:C16"/>
    <mergeCell ref="C13:C14"/>
    <mergeCell ref="C39:C40"/>
    <mergeCell ref="C41:C42"/>
    <mergeCell ref="C19:C20"/>
    <mergeCell ref="C75:C76"/>
    <mergeCell ref="C73:C74"/>
    <mergeCell ref="C66:C67"/>
    <mergeCell ref="C64:C65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pane ySplit="2" topLeftCell="A87" activePane="bottomLeft" state="frozen"/>
      <selection pane="bottomLeft" activeCell="F101" sqref="F101"/>
    </sheetView>
  </sheetViews>
  <sheetFormatPr defaultRowHeight="13.5"/>
  <cols>
    <col min="1" max="1" width="6.5" customWidth="1"/>
    <col min="3" max="3" width="16.75" bestFit="1" customWidth="1"/>
    <col min="7" max="7" width="20.25" customWidth="1"/>
    <col min="8" max="8" width="28.875" bestFit="1" customWidth="1"/>
  </cols>
  <sheetData>
    <row r="1" spans="1:7" ht="23.25" customHeight="1">
      <c r="A1" s="131" t="s">
        <v>614</v>
      </c>
      <c r="B1" s="131"/>
      <c r="C1" s="131"/>
      <c r="D1" s="131"/>
      <c r="E1" s="131"/>
      <c r="F1" s="131"/>
      <c r="G1" s="131"/>
    </row>
    <row r="2" spans="1:7" ht="20.100000000000001" customHeight="1">
      <c r="A2" s="50" t="s">
        <v>127</v>
      </c>
      <c r="B2" s="50" t="s">
        <v>132</v>
      </c>
      <c r="C2" s="50" t="s">
        <v>133</v>
      </c>
      <c r="D2" s="50" t="s">
        <v>134</v>
      </c>
      <c r="E2" s="50" t="s">
        <v>135</v>
      </c>
      <c r="F2" s="50" t="s">
        <v>130</v>
      </c>
      <c r="G2" s="50" t="s">
        <v>136</v>
      </c>
    </row>
    <row r="3" spans="1:7" ht="20.100000000000001" customHeight="1">
      <c r="A3" s="48">
        <v>1</v>
      </c>
      <c r="B3" s="48" t="s">
        <v>137</v>
      </c>
      <c r="C3" s="51" t="s">
        <v>138</v>
      </c>
      <c r="D3" s="52">
        <v>43187</v>
      </c>
      <c r="E3" s="52" t="s">
        <v>139</v>
      </c>
      <c r="F3" s="51">
        <v>280</v>
      </c>
      <c r="G3" s="53" t="s">
        <v>140</v>
      </c>
    </row>
    <row r="4" spans="1:7" ht="20.100000000000001" customHeight="1">
      <c r="A4" s="99">
        <v>2</v>
      </c>
      <c r="B4" s="48" t="s">
        <v>141</v>
      </c>
      <c r="C4" s="51" t="s">
        <v>94</v>
      </c>
      <c r="D4" s="52">
        <v>43188</v>
      </c>
      <c r="E4" s="52" t="s">
        <v>139</v>
      </c>
      <c r="F4" s="51">
        <v>280</v>
      </c>
      <c r="G4" s="53" t="s">
        <v>142</v>
      </c>
    </row>
    <row r="5" spans="1:7" ht="20.100000000000001" customHeight="1">
      <c r="A5" s="99">
        <v>3</v>
      </c>
      <c r="B5" s="48" t="s">
        <v>137</v>
      </c>
      <c r="C5" s="51" t="s">
        <v>101</v>
      </c>
      <c r="D5" s="52">
        <v>43188</v>
      </c>
      <c r="E5" s="52" t="s">
        <v>139</v>
      </c>
      <c r="F5" s="51">
        <v>280</v>
      </c>
      <c r="G5" s="53" t="s">
        <v>143</v>
      </c>
    </row>
    <row r="6" spans="1:7" ht="20.100000000000001" customHeight="1">
      <c r="A6" s="99">
        <v>4</v>
      </c>
      <c r="B6" s="48" t="s">
        <v>137</v>
      </c>
      <c r="C6" s="51" t="s">
        <v>144</v>
      </c>
      <c r="D6" s="52">
        <v>43188</v>
      </c>
      <c r="E6" s="52" t="s">
        <v>139</v>
      </c>
      <c r="F6" s="51">
        <v>280</v>
      </c>
      <c r="G6" s="53" t="s">
        <v>145</v>
      </c>
    </row>
    <row r="7" spans="1:7" ht="20.100000000000001" customHeight="1">
      <c r="A7" s="99">
        <v>5</v>
      </c>
      <c r="B7" s="48" t="s">
        <v>137</v>
      </c>
      <c r="C7" s="51" t="s">
        <v>146</v>
      </c>
      <c r="D7" s="52">
        <v>43188</v>
      </c>
      <c r="E7" s="52" t="s">
        <v>139</v>
      </c>
      <c r="F7" s="51">
        <v>280</v>
      </c>
      <c r="G7" s="53" t="s">
        <v>145</v>
      </c>
    </row>
    <row r="8" spans="1:7" ht="20.100000000000001" customHeight="1">
      <c r="A8" s="99">
        <v>6</v>
      </c>
      <c r="B8" s="48" t="s">
        <v>137</v>
      </c>
      <c r="C8" s="51" t="s">
        <v>147</v>
      </c>
      <c r="D8" s="52">
        <v>43188</v>
      </c>
      <c r="E8" s="52" t="s">
        <v>139</v>
      </c>
      <c r="F8" s="51">
        <v>280</v>
      </c>
      <c r="G8" s="53" t="s">
        <v>145</v>
      </c>
    </row>
    <row r="9" spans="1:7" ht="20.100000000000001" customHeight="1">
      <c r="A9" s="99">
        <v>7</v>
      </c>
      <c r="B9" s="48" t="s">
        <v>137</v>
      </c>
      <c r="C9" s="51" t="s">
        <v>148</v>
      </c>
      <c r="D9" s="52">
        <v>43188</v>
      </c>
      <c r="E9" s="52" t="s">
        <v>139</v>
      </c>
      <c r="F9" s="51">
        <v>280</v>
      </c>
      <c r="G9" s="53" t="s">
        <v>145</v>
      </c>
    </row>
    <row r="10" spans="1:7" ht="20.100000000000001" customHeight="1">
      <c r="A10" s="99">
        <v>8</v>
      </c>
      <c r="B10" s="48" t="s">
        <v>149</v>
      </c>
      <c r="C10" s="51" t="s">
        <v>150</v>
      </c>
      <c r="D10" s="52">
        <v>43188</v>
      </c>
      <c r="E10" s="52" t="s">
        <v>139</v>
      </c>
      <c r="F10" s="51">
        <v>280</v>
      </c>
      <c r="G10" s="53" t="s">
        <v>143</v>
      </c>
    </row>
    <row r="11" spans="1:7" ht="20.100000000000001" customHeight="1">
      <c r="A11" s="99">
        <v>9</v>
      </c>
      <c r="B11" s="48" t="s">
        <v>137</v>
      </c>
      <c r="C11" s="51" t="s">
        <v>151</v>
      </c>
      <c r="D11" s="52">
        <v>43188</v>
      </c>
      <c r="E11" s="52" t="s">
        <v>139</v>
      </c>
      <c r="F11" s="51">
        <v>280</v>
      </c>
      <c r="G11" s="53" t="s">
        <v>145</v>
      </c>
    </row>
    <row r="12" spans="1:7" ht="20.100000000000001" customHeight="1">
      <c r="A12" s="99">
        <v>10</v>
      </c>
      <c r="B12" s="48" t="s">
        <v>137</v>
      </c>
      <c r="C12" s="51" t="s">
        <v>565</v>
      </c>
      <c r="D12" s="52">
        <v>43188</v>
      </c>
      <c r="E12" s="52" t="s">
        <v>139</v>
      </c>
      <c r="F12" s="145">
        <v>280</v>
      </c>
      <c r="G12" s="53" t="s">
        <v>145</v>
      </c>
    </row>
    <row r="13" spans="1:7" ht="20.100000000000001" customHeight="1">
      <c r="A13" s="99">
        <v>11</v>
      </c>
      <c r="B13" s="81" t="s">
        <v>137</v>
      </c>
      <c r="C13" s="51" t="s">
        <v>192</v>
      </c>
      <c r="D13" s="52">
        <v>43188</v>
      </c>
      <c r="E13" s="52" t="s">
        <v>139</v>
      </c>
      <c r="F13" s="146"/>
      <c r="G13" s="53" t="s">
        <v>145</v>
      </c>
    </row>
    <row r="14" spans="1:7" ht="20.100000000000001" customHeight="1">
      <c r="A14" s="99">
        <v>12</v>
      </c>
      <c r="B14" s="48" t="s">
        <v>137</v>
      </c>
      <c r="C14" s="51" t="s">
        <v>152</v>
      </c>
      <c r="D14" s="52">
        <v>43188</v>
      </c>
      <c r="E14" s="52" t="s">
        <v>139</v>
      </c>
      <c r="F14" s="51">
        <v>280</v>
      </c>
      <c r="G14" s="53" t="s">
        <v>145</v>
      </c>
    </row>
    <row r="15" spans="1:7" ht="20.100000000000001" customHeight="1">
      <c r="A15" s="99">
        <v>13</v>
      </c>
      <c r="B15" s="48" t="s">
        <v>137</v>
      </c>
      <c r="C15" s="51" t="s">
        <v>153</v>
      </c>
      <c r="D15" s="52">
        <v>43188</v>
      </c>
      <c r="E15" s="52" t="s">
        <v>139</v>
      </c>
      <c r="F15" s="51">
        <v>280</v>
      </c>
      <c r="G15" s="53" t="s">
        <v>143</v>
      </c>
    </row>
    <row r="16" spans="1:7" ht="20.100000000000001" customHeight="1">
      <c r="A16" s="99">
        <v>14</v>
      </c>
      <c r="B16" s="48" t="s">
        <v>137</v>
      </c>
      <c r="C16" s="51" t="s">
        <v>107</v>
      </c>
      <c r="D16" s="52">
        <v>43188</v>
      </c>
      <c r="E16" s="52" t="s">
        <v>139</v>
      </c>
      <c r="F16" s="51">
        <v>280</v>
      </c>
      <c r="G16" s="53" t="s">
        <v>143</v>
      </c>
    </row>
    <row r="17" spans="1:7" ht="20.100000000000001" customHeight="1">
      <c r="A17" s="99">
        <v>15</v>
      </c>
      <c r="B17" s="48" t="s">
        <v>137</v>
      </c>
      <c r="C17" s="51" t="s">
        <v>98</v>
      </c>
      <c r="D17" s="52">
        <v>43188</v>
      </c>
      <c r="E17" s="52" t="s">
        <v>139</v>
      </c>
      <c r="F17" s="51">
        <v>280</v>
      </c>
      <c r="G17" s="53" t="s">
        <v>143</v>
      </c>
    </row>
    <row r="18" spans="1:7" ht="20.100000000000001" customHeight="1">
      <c r="A18" s="99">
        <v>16</v>
      </c>
      <c r="B18" s="48" t="s">
        <v>137</v>
      </c>
      <c r="C18" s="51" t="s">
        <v>100</v>
      </c>
      <c r="D18" s="52">
        <v>43188</v>
      </c>
      <c r="E18" s="52" t="s">
        <v>139</v>
      </c>
      <c r="F18" s="51">
        <v>280</v>
      </c>
      <c r="G18" s="53" t="s">
        <v>145</v>
      </c>
    </row>
    <row r="19" spans="1:7" ht="20.100000000000001" customHeight="1">
      <c r="A19" s="99">
        <v>17</v>
      </c>
      <c r="B19" s="48" t="s">
        <v>137</v>
      </c>
      <c r="C19" s="51" t="s">
        <v>553</v>
      </c>
      <c r="D19" s="52">
        <v>43188</v>
      </c>
      <c r="E19" s="153" t="s">
        <v>139</v>
      </c>
      <c r="F19" s="145">
        <v>280</v>
      </c>
      <c r="G19" s="53" t="s">
        <v>145</v>
      </c>
    </row>
    <row r="20" spans="1:7" ht="20.100000000000001" customHeight="1">
      <c r="A20" s="99">
        <v>18</v>
      </c>
      <c r="B20" s="81" t="s">
        <v>137</v>
      </c>
      <c r="C20" s="51" t="s">
        <v>552</v>
      </c>
      <c r="D20" s="52">
        <v>43188</v>
      </c>
      <c r="E20" s="154"/>
      <c r="F20" s="146"/>
      <c r="G20" s="53" t="s">
        <v>145</v>
      </c>
    </row>
    <row r="21" spans="1:7" ht="20.100000000000001" customHeight="1">
      <c r="A21" s="81">
        <v>19</v>
      </c>
      <c r="B21" s="48" t="s">
        <v>149</v>
      </c>
      <c r="C21" s="51" t="s">
        <v>554</v>
      </c>
      <c r="D21" s="52">
        <v>43188</v>
      </c>
      <c r="E21" s="153" t="s">
        <v>139</v>
      </c>
      <c r="F21" s="145">
        <v>280</v>
      </c>
      <c r="G21" s="53" t="s">
        <v>145</v>
      </c>
    </row>
    <row r="22" spans="1:7" ht="20.100000000000001" customHeight="1">
      <c r="A22" s="99">
        <v>20</v>
      </c>
      <c r="B22" s="81" t="s">
        <v>137</v>
      </c>
      <c r="C22" s="51" t="s">
        <v>555</v>
      </c>
      <c r="D22" s="52">
        <v>43188</v>
      </c>
      <c r="E22" s="154"/>
      <c r="F22" s="146"/>
      <c r="G22" s="53" t="s">
        <v>145</v>
      </c>
    </row>
    <row r="23" spans="1:7" ht="20.100000000000001" customHeight="1">
      <c r="A23" s="99">
        <v>21</v>
      </c>
      <c r="B23" s="48" t="s">
        <v>137</v>
      </c>
      <c r="C23" s="51" t="s">
        <v>154</v>
      </c>
      <c r="D23" s="52">
        <v>43188</v>
      </c>
      <c r="E23" s="52" t="s">
        <v>139</v>
      </c>
      <c r="F23" s="51">
        <v>280</v>
      </c>
      <c r="G23" s="53" t="s">
        <v>145</v>
      </c>
    </row>
    <row r="24" spans="1:7" ht="20.100000000000001" customHeight="1">
      <c r="A24" s="99">
        <v>22</v>
      </c>
      <c r="B24" s="48" t="s">
        <v>137</v>
      </c>
      <c r="C24" s="51" t="s">
        <v>155</v>
      </c>
      <c r="D24" s="52">
        <v>43188</v>
      </c>
      <c r="E24" s="52" t="s">
        <v>139</v>
      </c>
      <c r="F24" s="51">
        <v>280</v>
      </c>
      <c r="G24" s="53" t="s">
        <v>143</v>
      </c>
    </row>
    <row r="25" spans="1:7" ht="20.100000000000001" customHeight="1">
      <c r="A25" s="99">
        <v>23</v>
      </c>
      <c r="B25" s="48" t="s">
        <v>141</v>
      </c>
      <c r="C25" s="51" t="s">
        <v>557</v>
      </c>
      <c r="D25" s="52">
        <v>43188</v>
      </c>
      <c r="E25" s="153" t="s">
        <v>139</v>
      </c>
      <c r="F25" s="145">
        <v>280</v>
      </c>
      <c r="G25" s="53" t="s">
        <v>145</v>
      </c>
    </row>
    <row r="26" spans="1:7" ht="20.100000000000001" customHeight="1">
      <c r="A26" s="99">
        <v>24</v>
      </c>
      <c r="B26" s="81" t="s">
        <v>137</v>
      </c>
      <c r="C26" s="51" t="s">
        <v>556</v>
      </c>
      <c r="D26" s="52">
        <v>43188</v>
      </c>
      <c r="E26" s="154"/>
      <c r="F26" s="146"/>
      <c r="G26" s="53" t="s">
        <v>145</v>
      </c>
    </row>
    <row r="27" spans="1:7" ht="20.100000000000001" customHeight="1">
      <c r="A27" s="99">
        <v>25</v>
      </c>
      <c r="B27" s="48" t="s">
        <v>137</v>
      </c>
      <c r="C27" s="51" t="s">
        <v>104</v>
      </c>
      <c r="D27" s="52">
        <v>43188</v>
      </c>
      <c r="E27" s="52" t="s">
        <v>156</v>
      </c>
      <c r="F27" s="51">
        <v>360</v>
      </c>
      <c r="G27" s="53" t="s">
        <v>145</v>
      </c>
    </row>
    <row r="28" spans="1:7" ht="20.100000000000001" customHeight="1">
      <c r="A28" s="99">
        <v>26</v>
      </c>
      <c r="B28" s="48" t="s">
        <v>137</v>
      </c>
      <c r="C28" s="51" t="s">
        <v>157</v>
      </c>
      <c r="D28" s="52">
        <v>43188</v>
      </c>
      <c r="E28" s="52" t="s">
        <v>139</v>
      </c>
      <c r="F28" s="51">
        <v>280</v>
      </c>
      <c r="G28" s="53" t="s">
        <v>145</v>
      </c>
    </row>
    <row r="29" spans="1:7" ht="20.100000000000001" customHeight="1">
      <c r="A29" s="99">
        <v>27</v>
      </c>
      <c r="B29" s="48" t="s">
        <v>137</v>
      </c>
      <c r="C29" s="51" t="s">
        <v>158</v>
      </c>
      <c r="D29" s="52">
        <v>43188</v>
      </c>
      <c r="E29" s="52" t="s">
        <v>139</v>
      </c>
      <c r="F29" s="51">
        <v>280</v>
      </c>
      <c r="G29" s="53" t="s">
        <v>145</v>
      </c>
    </row>
    <row r="30" spans="1:7" ht="20.100000000000001" customHeight="1">
      <c r="A30" s="99">
        <v>28</v>
      </c>
      <c r="B30" s="48" t="s">
        <v>137</v>
      </c>
      <c r="C30" s="51" t="s">
        <v>105</v>
      </c>
      <c r="D30" s="52">
        <v>43188</v>
      </c>
      <c r="E30" s="52" t="s">
        <v>139</v>
      </c>
      <c r="F30" s="51">
        <v>280</v>
      </c>
      <c r="G30" s="53" t="s">
        <v>142</v>
      </c>
    </row>
    <row r="31" spans="1:7" ht="20.100000000000001" customHeight="1">
      <c r="A31" s="99">
        <v>29</v>
      </c>
      <c r="B31" s="48" t="s">
        <v>149</v>
      </c>
      <c r="C31" s="51" t="s">
        <v>159</v>
      </c>
      <c r="D31" s="52">
        <v>43188</v>
      </c>
      <c r="E31" s="52" t="s">
        <v>139</v>
      </c>
      <c r="F31" s="51">
        <v>280</v>
      </c>
      <c r="G31" s="53" t="s">
        <v>145</v>
      </c>
    </row>
    <row r="32" spans="1:7" ht="20.100000000000001" customHeight="1">
      <c r="A32" s="99">
        <v>30</v>
      </c>
      <c r="B32" s="48" t="s">
        <v>137</v>
      </c>
      <c r="C32" s="51" t="s">
        <v>160</v>
      </c>
      <c r="D32" s="52">
        <v>43188</v>
      </c>
      <c r="E32" s="52" t="s">
        <v>139</v>
      </c>
      <c r="F32" s="51">
        <v>280</v>
      </c>
      <c r="G32" s="53" t="s">
        <v>145</v>
      </c>
    </row>
    <row r="33" spans="1:7" ht="20.100000000000001" customHeight="1">
      <c r="A33" s="99">
        <v>31</v>
      </c>
      <c r="B33" s="48" t="s">
        <v>137</v>
      </c>
      <c r="C33" s="51" t="s">
        <v>613</v>
      </c>
      <c r="D33" s="52">
        <v>43188</v>
      </c>
      <c r="E33" s="153" t="s">
        <v>161</v>
      </c>
      <c r="F33" s="145">
        <v>450</v>
      </c>
      <c r="G33" s="53" t="s">
        <v>145</v>
      </c>
    </row>
    <row r="34" spans="1:7" ht="20.100000000000001" customHeight="1">
      <c r="A34" s="99">
        <v>32</v>
      </c>
      <c r="B34" s="99" t="s">
        <v>137</v>
      </c>
      <c r="C34" s="51" t="s">
        <v>188</v>
      </c>
      <c r="D34" s="52">
        <v>43188</v>
      </c>
      <c r="E34" s="155"/>
      <c r="F34" s="156"/>
      <c r="G34" s="53" t="s">
        <v>145</v>
      </c>
    </row>
    <row r="35" spans="1:7" ht="20.100000000000001" customHeight="1">
      <c r="A35" s="99">
        <v>33</v>
      </c>
      <c r="B35" s="99" t="s">
        <v>137</v>
      </c>
      <c r="C35" s="51" t="s">
        <v>184</v>
      </c>
      <c r="D35" s="52">
        <v>43188</v>
      </c>
      <c r="E35" s="155"/>
      <c r="F35" s="156"/>
      <c r="G35" s="53" t="s">
        <v>145</v>
      </c>
    </row>
    <row r="36" spans="1:7" ht="20.100000000000001" customHeight="1">
      <c r="A36" s="99">
        <v>34</v>
      </c>
      <c r="B36" s="99" t="s">
        <v>137</v>
      </c>
      <c r="C36" s="51" t="s">
        <v>191</v>
      </c>
      <c r="D36" s="52">
        <v>43188</v>
      </c>
      <c r="E36" s="155"/>
      <c r="F36" s="156"/>
      <c r="G36" s="53" t="s">
        <v>145</v>
      </c>
    </row>
    <row r="37" spans="1:7" ht="20.100000000000001" customHeight="1">
      <c r="A37" s="99">
        <v>35</v>
      </c>
      <c r="B37" s="99" t="s">
        <v>137</v>
      </c>
      <c r="C37" s="51" t="s">
        <v>190</v>
      </c>
      <c r="D37" s="52">
        <v>43188</v>
      </c>
      <c r="E37" s="155"/>
      <c r="F37" s="156"/>
      <c r="G37" s="53" t="s">
        <v>145</v>
      </c>
    </row>
    <row r="38" spans="1:7" ht="20.100000000000001" customHeight="1">
      <c r="A38" s="99">
        <v>36</v>
      </c>
      <c r="B38" s="99" t="s">
        <v>137</v>
      </c>
      <c r="C38" s="51" t="s">
        <v>429</v>
      </c>
      <c r="D38" s="52">
        <v>43188</v>
      </c>
      <c r="E38" s="155"/>
      <c r="F38" s="156"/>
      <c r="G38" s="53" t="s">
        <v>145</v>
      </c>
    </row>
    <row r="39" spans="1:7" ht="20.100000000000001" customHeight="1">
      <c r="A39" s="99">
        <v>37</v>
      </c>
      <c r="B39" s="99" t="s">
        <v>137</v>
      </c>
      <c r="C39" s="51" t="s">
        <v>370</v>
      </c>
      <c r="D39" s="52">
        <v>43188</v>
      </c>
      <c r="E39" s="154"/>
      <c r="F39" s="146"/>
      <c r="G39" s="53" t="s">
        <v>145</v>
      </c>
    </row>
    <row r="40" spans="1:7" ht="20.100000000000001" customHeight="1">
      <c r="A40" s="99">
        <v>38</v>
      </c>
      <c r="B40" s="48" t="s">
        <v>137</v>
      </c>
      <c r="C40" s="51" t="s">
        <v>162</v>
      </c>
      <c r="D40" s="52">
        <v>43188</v>
      </c>
      <c r="E40" s="52" t="s">
        <v>139</v>
      </c>
      <c r="F40" s="51">
        <v>280</v>
      </c>
      <c r="G40" s="53" t="s">
        <v>142</v>
      </c>
    </row>
    <row r="41" spans="1:7" ht="20.100000000000001" customHeight="1">
      <c r="A41" s="99">
        <v>39</v>
      </c>
      <c r="B41" s="48" t="s">
        <v>149</v>
      </c>
      <c r="C41" s="51" t="s">
        <v>163</v>
      </c>
      <c r="D41" s="52">
        <v>43188</v>
      </c>
      <c r="E41" s="52" t="s">
        <v>139</v>
      </c>
      <c r="F41" s="51">
        <v>280</v>
      </c>
      <c r="G41" s="53" t="s">
        <v>145</v>
      </c>
    </row>
    <row r="42" spans="1:7" ht="20.100000000000001" customHeight="1">
      <c r="A42" s="99">
        <v>40</v>
      </c>
      <c r="B42" s="48" t="s">
        <v>137</v>
      </c>
      <c r="C42" s="51" t="s">
        <v>93</v>
      </c>
      <c r="D42" s="52">
        <v>43188</v>
      </c>
      <c r="E42" s="52" t="s">
        <v>139</v>
      </c>
      <c r="F42" s="51">
        <v>280</v>
      </c>
      <c r="G42" s="53" t="s">
        <v>142</v>
      </c>
    </row>
    <row r="43" spans="1:7" ht="20.100000000000001" customHeight="1">
      <c r="A43" s="99">
        <v>41</v>
      </c>
      <c r="B43" s="48" t="s">
        <v>137</v>
      </c>
      <c r="C43" s="51" t="s">
        <v>559</v>
      </c>
      <c r="D43" s="52">
        <v>43188</v>
      </c>
      <c r="E43" s="153" t="s">
        <v>139</v>
      </c>
      <c r="F43" s="145">
        <v>280</v>
      </c>
      <c r="G43" s="53" t="s">
        <v>145</v>
      </c>
    </row>
    <row r="44" spans="1:7" ht="20.100000000000001" customHeight="1">
      <c r="A44" s="99">
        <v>42</v>
      </c>
      <c r="B44" s="81" t="s">
        <v>137</v>
      </c>
      <c r="C44" s="51" t="s">
        <v>558</v>
      </c>
      <c r="D44" s="52">
        <v>43188</v>
      </c>
      <c r="E44" s="154"/>
      <c r="F44" s="146"/>
      <c r="G44" s="53" t="s">
        <v>145</v>
      </c>
    </row>
    <row r="45" spans="1:7" ht="20.100000000000001" customHeight="1">
      <c r="A45" s="99">
        <v>43</v>
      </c>
      <c r="B45" s="81" t="s">
        <v>137</v>
      </c>
      <c r="C45" s="51" t="s">
        <v>621</v>
      </c>
      <c r="D45" s="52">
        <v>43188</v>
      </c>
      <c r="E45" s="153" t="s">
        <v>139</v>
      </c>
      <c r="F45" s="145">
        <v>280</v>
      </c>
      <c r="G45" s="53" t="s">
        <v>145</v>
      </c>
    </row>
    <row r="46" spans="1:7" ht="20.100000000000001" customHeight="1">
      <c r="A46" s="99">
        <v>44</v>
      </c>
      <c r="B46" s="81" t="s">
        <v>137</v>
      </c>
      <c r="C46" s="51" t="s">
        <v>560</v>
      </c>
      <c r="D46" s="52">
        <v>43188</v>
      </c>
      <c r="E46" s="154"/>
      <c r="F46" s="146"/>
      <c r="G46" s="53" t="s">
        <v>145</v>
      </c>
    </row>
    <row r="47" spans="1:7" ht="20.100000000000001" customHeight="1">
      <c r="A47" s="99">
        <v>45</v>
      </c>
      <c r="B47" s="48" t="s">
        <v>149</v>
      </c>
      <c r="C47" s="51" t="s">
        <v>164</v>
      </c>
      <c r="D47" s="52">
        <v>43188</v>
      </c>
      <c r="E47" s="52" t="s">
        <v>139</v>
      </c>
      <c r="F47" s="51">
        <v>280</v>
      </c>
      <c r="G47" s="53" t="s">
        <v>145</v>
      </c>
    </row>
    <row r="48" spans="1:7" ht="20.100000000000001" customHeight="1">
      <c r="A48" s="99">
        <v>46</v>
      </c>
      <c r="B48" s="48" t="s">
        <v>137</v>
      </c>
      <c r="C48" s="51" t="s">
        <v>165</v>
      </c>
      <c r="D48" s="52">
        <v>43188</v>
      </c>
      <c r="E48" s="52" t="s">
        <v>139</v>
      </c>
      <c r="F48" s="51">
        <v>280</v>
      </c>
      <c r="G48" s="53" t="s">
        <v>145</v>
      </c>
    </row>
    <row r="49" spans="1:7" ht="20.100000000000001" customHeight="1">
      <c r="A49" s="99">
        <v>47</v>
      </c>
      <c r="B49" s="48" t="s">
        <v>137</v>
      </c>
      <c r="C49" s="51" t="s">
        <v>166</v>
      </c>
      <c r="D49" s="52">
        <v>43188</v>
      </c>
      <c r="E49" s="52" t="s">
        <v>139</v>
      </c>
      <c r="F49" s="51">
        <v>280</v>
      </c>
      <c r="G49" s="53" t="s">
        <v>145</v>
      </c>
    </row>
    <row r="50" spans="1:7" ht="20.100000000000001" customHeight="1">
      <c r="A50" s="99">
        <v>48</v>
      </c>
      <c r="B50" s="48" t="s">
        <v>149</v>
      </c>
      <c r="C50" s="51" t="s">
        <v>167</v>
      </c>
      <c r="D50" s="52">
        <v>43188</v>
      </c>
      <c r="E50" s="52" t="s">
        <v>139</v>
      </c>
      <c r="F50" s="51">
        <v>280</v>
      </c>
      <c r="G50" s="53" t="s">
        <v>145</v>
      </c>
    </row>
    <row r="51" spans="1:7" ht="20.100000000000001" customHeight="1">
      <c r="A51" s="99">
        <v>49</v>
      </c>
      <c r="B51" s="48" t="s">
        <v>137</v>
      </c>
      <c r="C51" s="51" t="s">
        <v>168</v>
      </c>
      <c r="D51" s="52">
        <v>43188</v>
      </c>
      <c r="E51" s="52" t="s">
        <v>139</v>
      </c>
      <c r="F51" s="51">
        <v>280</v>
      </c>
      <c r="G51" s="53" t="s">
        <v>145</v>
      </c>
    </row>
    <row r="52" spans="1:7" ht="20.100000000000001" customHeight="1">
      <c r="A52" s="99">
        <v>50</v>
      </c>
      <c r="B52" s="48" t="s">
        <v>137</v>
      </c>
      <c r="C52" s="51" t="s">
        <v>169</v>
      </c>
      <c r="D52" s="52">
        <v>43188</v>
      </c>
      <c r="E52" s="52" t="s">
        <v>139</v>
      </c>
      <c r="F52" s="51">
        <v>280</v>
      </c>
      <c r="G52" s="53" t="s">
        <v>145</v>
      </c>
    </row>
    <row r="53" spans="1:7" ht="20.100000000000001" customHeight="1">
      <c r="A53" s="99">
        <v>51</v>
      </c>
      <c r="B53" s="48" t="s">
        <v>149</v>
      </c>
      <c r="C53" s="51" t="s">
        <v>170</v>
      </c>
      <c r="D53" s="52">
        <v>43189</v>
      </c>
      <c r="E53" s="52" t="s">
        <v>139</v>
      </c>
      <c r="F53" s="51">
        <v>280</v>
      </c>
      <c r="G53" s="53" t="s">
        <v>145</v>
      </c>
    </row>
    <row r="54" spans="1:7" ht="20.100000000000001" customHeight="1">
      <c r="A54" s="151">
        <v>52</v>
      </c>
      <c r="B54" s="48" t="s">
        <v>149</v>
      </c>
      <c r="C54" s="145" t="s">
        <v>171</v>
      </c>
      <c r="D54" s="52">
        <v>43189</v>
      </c>
      <c r="E54" s="52" t="s">
        <v>139</v>
      </c>
      <c r="F54" s="51">
        <v>280</v>
      </c>
      <c r="G54" s="53" t="s">
        <v>172</v>
      </c>
    </row>
    <row r="55" spans="1:7" ht="20.100000000000001" customHeight="1">
      <c r="A55" s="152"/>
      <c r="B55" s="48" t="s">
        <v>149</v>
      </c>
      <c r="C55" s="146"/>
      <c r="D55" s="52">
        <v>43189</v>
      </c>
      <c r="E55" s="52" t="s">
        <v>139</v>
      </c>
      <c r="F55" s="51">
        <v>280</v>
      </c>
      <c r="G55" s="53" t="s">
        <v>173</v>
      </c>
    </row>
    <row r="56" spans="1:7" ht="20.100000000000001" customHeight="1">
      <c r="A56" s="151">
        <v>53</v>
      </c>
      <c r="B56" s="48" t="s">
        <v>149</v>
      </c>
      <c r="C56" s="145" t="s">
        <v>174</v>
      </c>
      <c r="D56" s="52">
        <v>43189</v>
      </c>
      <c r="E56" s="52" t="s">
        <v>139</v>
      </c>
      <c r="F56" s="51">
        <v>280</v>
      </c>
      <c r="G56" s="53" t="s">
        <v>172</v>
      </c>
    </row>
    <row r="57" spans="1:7" ht="20.100000000000001" customHeight="1">
      <c r="A57" s="152"/>
      <c r="B57" s="48" t="s">
        <v>149</v>
      </c>
      <c r="C57" s="146"/>
      <c r="D57" s="52">
        <v>43189</v>
      </c>
      <c r="E57" s="52" t="s">
        <v>139</v>
      </c>
      <c r="F57" s="51">
        <v>280</v>
      </c>
      <c r="G57" s="53" t="s">
        <v>175</v>
      </c>
    </row>
    <row r="58" spans="1:7" ht="20.100000000000001" customHeight="1">
      <c r="A58" s="81">
        <v>54</v>
      </c>
      <c r="B58" s="48" t="s">
        <v>149</v>
      </c>
      <c r="C58" s="51" t="s">
        <v>176</v>
      </c>
      <c r="D58" s="52">
        <v>43189</v>
      </c>
      <c r="E58" s="52" t="s">
        <v>156</v>
      </c>
      <c r="F58" s="51">
        <v>360</v>
      </c>
      <c r="G58" s="53" t="s">
        <v>177</v>
      </c>
    </row>
    <row r="59" spans="1:7" ht="20.100000000000001" customHeight="1">
      <c r="A59" s="99">
        <v>55</v>
      </c>
      <c r="B59" s="48" t="s">
        <v>149</v>
      </c>
      <c r="C59" s="51" t="s">
        <v>157</v>
      </c>
      <c r="D59" s="52">
        <v>43189</v>
      </c>
      <c r="E59" s="52" t="s">
        <v>139</v>
      </c>
      <c r="F59" s="51">
        <v>280</v>
      </c>
      <c r="G59" s="53" t="s">
        <v>178</v>
      </c>
    </row>
    <row r="60" spans="1:7" ht="20.100000000000001" customHeight="1">
      <c r="A60" s="99">
        <v>56</v>
      </c>
      <c r="B60" s="48" t="s">
        <v>149</v>
      </c>
      <c r="C60" s="51" t="s">
        <v>100</v>
      </c>
      <c r="D60" s="52">
        <v>43189</v>
      </c>
      <c r="E60" s="52" t="s">
        <v>139</v>
      </c>
      <c r="F60" s="51">
        <v>280</v>
      </c>
      <c r="G60" s="53" t="s">
        <v>178</v>
      </c>
    </row>
    <row r="61" spans="1:7" s="83" customFormat="1" ht="20.100000000000001" customHeight="1">
      <c r="A61" s="99">
        <v>57</v>
      </c>
      <c r="B61" s="51" t="s">
        <v>149</v>
      </c>
      <c r="C61" s="51" t="s">
        <v>158</v>
      </c>
      <c r="D61" s="52">
        <v>43189</v>
      </c>
      <c r="E61" s="52" t="s">
        <v>139</v>
      </c>
      <c r="F61" s="51">
        <v>280</v>
      </c>
      <c r="G61" s="53" t="s">
        <v>563</v>
      </c>
    </row>
    <row r="62" spans="1:7" ht="20.100000000000001" customHeight="1">
      <c r="A62" s="99">
        <v>58</v>
      </c>
      <c r="B62" s="48" t="s">
        <v>149</v>
      </c>
      <c r="C62" s="51" t="s">
        <v>179</v>
      </c>
      <c r="D62" s="52">
        <v>43189</v>
      </c>
      <c r="E62" s="52" t="s">
        <v>139</v>
      </c>
      <c r="F62" s="51">
        <v>280</v>
      </c>
      <c r="G62" s="53" t="s">
        <v>178</v>
      </c>
    </row>
    <row r="63" spans="1:7" ht="20.100000000000001" customHeight="1">
      <c r="A63" s="99">
        <v>59</v>
      </c>
      <c r="B63" s="48" t="s">
        <v>149</v>
      </c>
      <c r="C63" s="51" t="s">
        <v>180</v>
      </c>
      <c r="D63" s="52">
        <v>43189</v>
      </c>
      <c r="E63" s="52" t="s">
        <v>139</v>
      </c>
      <c r="F63" s="51">
        <v>280</v>
      </c>
      <c r="G63" s="53" t="s">
        <v>178</v>
      </c>
    </row>
    <row r="64" spans="1:7" ht="20.100000000000001" customHeight="1">
      <c r="A64" s="99">
        <v>60</v>
      </c>
      <c r="B64" s="48" t="s">
        <v>149</v>
      </c>
      <c r="C64" s="51" t="s">
        <v>164</v>
      </c>
      <c r="D64" s="52">
        <v>43189</v>
      </c>
      <c r="E64" s="52" t="s">
        <v>139</v>
      </c>
      <c r="F64" s="51">
        <v>280</v>
      </c>
      <c r="G64" s="53" t="s">
        <v>178</v>
      </c>
    </row>
    <row r="65" spans="1:7" ht="20.100000000000001" customHeight="1">
      <c r="A65" s="99">
        <v>61</v>
      </c>
      <c r="B65" s="48" t="s">
        <v>149</v>
      </c>
      <c r="C65" s="51" t="s">
        <v>165</v>
      </c>
      <c r="D65" s="52">
        <v>43189</v>
      </c>
      <c r="E65" s="52" t="s">
        <v>139</v>
      </c>
      <c r="F65" s="51">
        <v>280</v>
      </c>
      <c r="G65" s="53" t="s">
        <v>178</v>
      </c>
    </row>
    <row r="66" spans="1:7" ht="20.100000000000001" customHeight="1">
      <c r="A66" s="99">
        <v>62</v>
      </c>
      <c r="B66" s="48" t="s">
        <v>149</v>
      </c>
      <c r="C66" s="51" t="s">
        <v>138</v>
      </c>
      <c r="D66" s="52">
        <v>43189</v>
      </c>
      <c r="E66" s="52" t="s">
        <v>139</v>
      </c>
      <c r="F66" s="51">
        <v>280</v>
      </c>
      <c r="G66" s="53" t="s">
        <v>178</v>
      </c>
    </row>
    <row r="67" spans="1:7" ht="20.100000000000001" customHeight="1">
      <c r="A67" s="99">
        <v>63</v>
      </c>
      <c r="B67" s="48" t="s">
        <v>149</v>
      </c>
      <c r="C67" s="51" t="s">
        <v>564</v>
      </c>
      <c r="D67" s="52">
        <v>43189</v>
      </c>
      <c r="E67" s="153" t="s">
        <v>156</v>
      </c>
      <c r="F67" s="145">
        <v>360</v>
      </c>
      <c r="G67" s="53" t="s">
        <v>178</v>
      </c>
    </row>
    <row r="68" spans="1:7" ht="20.100000000000001" customHeight="1">
      <c r="A68" s="99">
        <v>64</v>
      </c>
      <c r="B68" s="81" t="s">
        <v>137</v>
      </c>
      <c r="C68" s="51" t="s">
        <v>152</v>
      </c>
      <c r="D68" s="52">
        <v>43189</v>
      </c>
      <c r="E68" s="155"/>
      <c r="F68" s="156"/>
      <c r="G68" s="53" t="s">
        <v>178</v>
      </c>
    </row>
    <row r="69" spans="1:7" ht="20.100000000000001" customHeight="1">
      <c r="A69" s="99">
        <v>65</v>
      </c>
      <c r="B69" s="81" t="s">
        <v>137</v>
      </c>
      <c r="C69" s="51" t="s">
        <v>558</v>
      </c>
      <c r="D69" s="52">
        <v>43189</v>
      </c>
      <c r="E69" s="154"/>
      <c r="F69" s="146"/>
      <c r="G69" s="53" t="s">
        <v>178</v>
      </c>
    </row>
    <row r="70" spans="1:7" ht="20.100000000000001" customHeight="1">
      <c r="A70" s="99">
        <v>66</v>
      </c>
      <c r="B70" s="48" t="s">
        <v>149</v>
      </c>
      <c r="C70" s="51" t="s">
        <v>153</v>
      </c>
      <c r="D70" s="52">
        <v>43189</v>
      </c>
      <c r="E70" s="52" t="s">
        <v>139</v>
      </c>
      <c r="F70" s="51">
        <v>280</v>
      </c>
      <c r="G70" s="53" t="s">
        <v>181</v>
      </c>
    </row>
    <row r="71" spans="1:7" ht="20.100000000000001" customHeight="1">
      <c r="A71" s="99">
        <v>67</v>
      </c>
      <c r="B71" s="48" t="s">
        <v>149</v>
      </c>
      <c r="C71" s="51" t="s">
        <v>98</v>
      </c>
      <c r="D71" s="52">
        <v>43189</v>
      </c>
      <c r="E71" s="52" t="s">
        <v>139</v>
      </c>
      <c r="F71" s="51">
        <v>280</v>
      </c>
      <c r="G71" s="53" t="s">
        <v>181</v>
      </c>
    </row>
    <row r="72" spans="1:7" ht="20.100000000000001" customHeight="1">
      <c r="A72" s="99">
        <v>68</v>
      </c>
      <c r="B72" s="48" t="s">
        <v>149</v>
      </c>
      <c r="C72" s="51" t="s">
        <v>101</v>
      </c>
      <c r="D72" s="52">
        <v>43189</v>
      </c>
      <c r="E72" s="52" t="s">
        <v>139</v>
      </c>
      <c r="F72" s="51">
        <v>280</v>
      </c>
      <c r="G72" s="53" t="s">
        <v>181</v>
      </c>
    </row>
    <row r="73" spans="1:7" ht="20.100000000000001" customHeight="1">
      <c r="A73" s="99">
        <v>69</v>
      </c>
      <c r="B73" s="48" t="s">
        <v>149</v>
      </c>
      <c r="C73" s="51" t="s">
        <v>566</v>
      </c>
      <c r="D73" s="52">
        <v>43189</v>
      </c>
      <c r="E73" s="52" t="s">
        <v>139</v>
      </c>
      <c r="F73" s="145">
        <v>280</v>
      </c>
      <c r="G73" s="53" t="s">
        <v>182</v>
      </c>
    </row>
    <row r="74" spans="1:7" ht="20.100000000000001" customHeight="1">
      <c r="A74" s="99">
        <v>70</v>
      </c>
      <c r="B74" s="99" t="s">
        <v>149</v>
      </c>
      <c r="C74" s="51" t="s">
        <v>92</v>
      </c>
      <c r="D74" s="52">
        <v>43189</v>
      </c>
      <c r="E74" s="52" t="s">
        <v>139</v>
      </c>
      <c r="F74" s="146"/>
      <c r="G74" s="53" t="s">
        <v>182</v>
      </c>
    </row>
    <row r="75" spans="1:7" ht="20.100000000000001" customHeight="1">
      <c r="A75" s="99">
        <v>71</v>
      </c>
      <c r="B75" s="99" t="s">
        <v>149</v>
      </c>
      <c r="C75" s="51" t="s">
        <v>151</v>
      </c>
      <c r="D75" s="52">
        <v>43189</v>
      </c>
      <c r="E75" s="52" t="s">
        <v>139</v>
      </c>
      <c r="F75" s="51">
        <v>280</v>
      </c>
      <c r="G75" s="53" t="s">
        <v>181</v>
      </c>
    </row>
    <row r="76" spans="1:7" ht="20.100000000000001" customHeight="1">
      <c r="A76" s="99">
        <v>72</v>
      </c>
      <c r="B76" s="99" t="s">
        <v>149</v>
      </c>
      <c r="C76" s="51" t="s">
        <v>183</v>
      </c>
      <c r="D76" s="52">
        <v>43189</v>
      </c>
      <c r="E76" s="52" t="s">
        <v>139</v>
      </c>
      <c r="F76" s="51">
        <v>280</v>
      </c>
      <c r="G76" s="53" t="s">
        <v>178</v>
      </c>
    </row>
    <row r="77" spans="1:7" ht="20.100000000000001" customHeight="1">
      <c r="A77" s="99">
        <v>73</v>
      </c>
      <c r="B77" s="99" t="s">
        <v>149</v>
      </c>
      <c r="C77" s="51" t="s">
        <v>105</v>
      </c>
      <c r="D77" s="52">
        <v>43189</v>
      </c>
      <c r="E77" s="52" t="s">
        <v>139</v>
      </c>
      <c r="F77" s="51">
        <v>280</v>
      </c>
      <c r="G77" s="53" t="s">
        <v>182</v>
      </c>
    </row>
    <row r="78" spans="1:7" ht="20.100000000000001" customHeight="1">
      <c r="A78" s="99">
        <v>74</v>
      </c>
      <c r="B78" s="99" t="s">
        <v>149</v>
      </c>
      <c r="C78" s="51" t="s">
        <v>184</v>
      </c>
      <c r="D78" s="52">
        <v>43190</v>
      </c>
      <c r="E78" s="52" t="s">
        <v>139</v>
      </c>
      <c r="F78" s="51">
        <v>280</v>
      </c>
      <c r="G78" s="53" t="s">
        <v>178</v>
      </c>
    </row>
    <row r="79" spans="1:7" ht="20.100000000000001" customHeight="1">
      <c r="A79" s="99">
        <v>75</v>
      </c>
      <c r="B79" s="99" t="s">
        <v>149</v>
      </c>
      <c r="C79" s="51" t="s">
        <v>107</v>
      </c>
      <c r="D79" s="52">
        <v>43190</v>
      </c>
      <c r="E79" s="52" t="s">
        <v>139</v>
      </c>
      <c r="F79" s="51">
        <v>280</v>
      </c>
      <c r="G79" s="53" t="s">
        <v>186</v>
      </c>
    </row>
    <row r="80" spans="1:7" ht="20.100000000000001" customHeight="1">
      <c r="A80" s="99">
        <v>76</v>
      </c>
      <c r="B80" s="99" t="s">
        <v>149</v>
      </c>
      <c r="C80" s="51" t="s">
        <v>154</v>
      </c>
      <c r="D80" s="52">
        <v>43190</v>
      </c>
      <c r="E80" s="52" t="s">
        <v>139</v>
      </c>
      <c r="F80" s="51">
        <v>280</v>
      </c>
      <c r="G80" s="53" t="s">
        <v>178</v>
      </c>
    </row>
    <row r="81" spans="1:7" ht="20.100000000000001" customHeight="1">
      <c r="A81" s="99">
        <v>77</v>
      </c>
      <c r="B81" s="48" t="s">
        <v>187</v>
      </c>
      <c r="C81" s="51" t="s">
        <v>159</v>
      </c>
      <c r="D81" s="52">
        <v>43190</v>
      </c>
      <c r="E81" s="52" t="s">
        <v>139</v>
      </c>
      <c r="F81" s="51">
        <v>280</v>
      </c>
      <c r="G81" s="53" t="s">
        <v>178</v>
      </c>
    </row>
    <row r="82" spans="1:7" ht="20.100000000000001" customHeight="1">
      <c r="A82" s="99">
        <v>78</v>
      </c>
      <c r="B82" s="48" t="s">
        <v>149</v>
      </c>
      <c r="C82" s="51" t="s">
        <v>188</v>
      </c>
      <c r="D82" s="52">
        <v>43190</v>
      </c>
      <c r="E82" s="52" t="s">
        <v>139</v>
      </c>
      <c r="F82" s="51">
        <v>280</v>
      </c>
      <c r="G82" s="53" t="s">
        <v>178</v>
      </c>
    </row>
    <row r="83" spans="1:7" ht="20.100000000000001" customHeight="1">
      <c r="A83" s="99">
        <v>79</v>
      </c>
      <c r="B83" s="48" t="s">
        <v>185</v>
      </c>
      <c r="C83" s="51" t="s">
        <v>189</v>
      </c>
      <c r="D83" s="52">
        <v>43190</v>
      </c>
      <c r="E83" s="52" t="s">
        <v>139</v>
      </c>
      <c r="F83" s="51">
        <v>280</v>
      </c>
      <c r="G83" s="53" t="s">
        <v>178</v>
      </c>
    </row>
    <row r="84" spans="1:7" ht="20.100000000000001" customHeight="1">
      <c r="A84" s="99">
        <v>80</v>
      </c>
      <c r="B84" s="48" t="s">
        <v>149</v>
      </c>
      <c r="C84" s="51" t="s">
        <v>148</v>
      </c>
      <c r="D84" s="52">
        <v>43190</v>
      </c>
      <c r="E84" s="52" t="s">
        <v>139</v>
      </c>
      <c r="F84" s="51">
        <v>280</v>
      </c>
      <c r="G84" s="53" t="s">
        <v>178</v>
      </c>
    </row>
    <row r="85" spans="1:7" ht="20.100000000000001" customHeight="1">
      <c r="A85" s="99">
        <v>81</v>
      </c>
      <c r="B85" s="48" t="s">
        <v>149</v>
      </c>
      <c r="C85" s="51" t="s">
        <v>190</v>
      </c>
      <c r="D85" s="52">
        <v>43190</v>
      </c>
      <c r="E85" s="52" t="s">
        <v>139</v>
      </c>
      <c r="F85" s="51">
        <v>280</v>
      </c>
      <c r="G85" s="53" t="s">
        <v>178</v>
      </c>
    </row>
    <row r="86" spans="1:7" ht="20.100000000000001" customHeight="1">
      <c r="A86" s="99">
        <v>82</v>
      </c>
      <c r="B86" s="48" t="s">
        <v>187</v>
      </c>
      <c r="C86" s="51" t="s">
        <v>191</v>
      </c>
      <c r="D86" s="52">
        <v>43190</v>
      </c>
      <c r="E86" s="52" t="s">
        <v>139</v>
      </c>
      <c r="F86" s="51">
        <v>280</v>
      </c>
      <c r="G86" s="53" t="s">
        <v>178</v>
      </c>
    </row>
    <row r="87" spans="1:7" ht="20.100000000000001" customHeight="1">
      <c r="A87" s="99">
        <v>83</v>
      </c>
      <c r="B87" s="48" t="s">
        <v>149</v>
      </c>
      <c r="C87" s="51" t="s">
        <v>163</v>
      </c>
      <c r="D87" s="52">
        <v>43190</v>
      </c>
      <c r="E87" s="52" t="s">
        <v>139</v>
      </c>
      <c r="F87" s="51">
        <v>280</v>
      </c>
      <c r="G87" s="53" t="s">
        <v>178</v>
      </c>
    </row>
    <row r="88" spans="1:7" ht="20.100000000000001" customHeight="1">
      <c r="A88" s="99">
        <v>84</v>
      </c>
      <c r="B88" s="48" t="s">
        <v>149</v>
      </c>
      <c r="C88" s="51" t="s">
        <v>192</v>
      </c>
      <c r="D88" s="52">
        <v>43190</v>
      </c>
      <c r="E88" s="52" t="s">
        <v>139</v>
      </c>
      <c r="F88" s="51">
        <v>280</v>
      </c>
      <c r="G88" s="53" t="s">
        <v>178</v>
      </c>
    </row>
    <row r="89" spans="1:7" ht="20.100000000000001" customHeight="1">
      <c r="A89" s="99">
        <v>85</v>
      </c>
      <c r="B89" s="48" t="s">
        <v>137</v>
      </c>
      <c r="C89" s="51" t="s">
        <v>167</v>
      </c>
      <c r="D89" s="52">
        <v>43190</v>
      </c>
      <c r="E89" s="52" t="s">
        <v>139</v>
      </c>
      <c r="F89" s="51">
        <v>280</v>
      </c>
      <c r="G89" s="53" t="s">
        <v>178</v>
      </c>
    </row>
    <row r="90" spans="1:7" ht="20.100000000000001" customHeight="1">
      <c r="A90" s="99">
        <v>86</v>
      </c>
      <c r="B90" s="48" t="s">
        <v>149</v>
      </c>
      <c r="C90" s="51" t="s">
        <v>168</v>
      </c>
      <c r="D90" s="52">
        <v>43190</v>
      </c>
      <c r="E90" s="52" t="s">
        <v>139</v>
      </c>
      <c r="F90" s="51">
        <v>280</v>
      </c>
      <c r="G90" s="53" t="s">
        <v>178</v>
      </c>
    </row>
    <row r="91" spans="1:7" ht="20.100000000000001" customHeight="1">
      <c r="A91" s="99">
        <v>87</v>
      </c>
      <c r="B91" s="48" t="s">
        <v>149</v>
      </c>
      <c r="C91" s="51" t="s">
        <v>567</v>
      </c>
      <c r="D91" s="52">
        <v>43190</v>
      </c>
      <c r="E91" s="52" t="s">
        <v>139</v>
      </c>
      <c r="F91" s="51">
        <v>280</v>
      </c>
      <c r="G91" s="53" t="s">
        <v>178</v>
      </c>
    </row>
    <row r="92" spans="1:7" ht="20.100000000000001" customHeight="1">
      <c r="A92" s="99">
        <v>88</v>
      </c>
      <c r="B92" s="81" t="s">
        <v>185</v>
      </c>
      <c r="C92" s="51" t="s">
        <v>147</v>
      </c>
      <c r="D92" s="52">
        <v>43190</v>
      </c>
      <c r="E92" s="52" t="s">
        <v>139</v>
      </c>
      <c r="F92" s="145">
        <v>280</v>
      </c>
      <c r="G92" s="53" t="s">
        <v>178</v>
      </c>
    </row>
    <row r="93" spans="1:7" ht="20.100000000000001" customHeight="1">
      <c r="A93" s="99">
        <v>89</v>
      </c>
      <c r="B93" s="48" t="s">
        <v>137</v>
      </c>
      <c r="C93" s="51" t="s">
        <v>169</v>
      </c>
      <c r="D93" s="52">
        <v>43190</v>
      </c>
      <c r="E93" s="52" t="s">
        <v>139</v>
      </c>
      <c r="F93" s="146"/>
      <c r="G93" s="53" t="s">
        <v>178</v>
      </c>
    </row>
    <row r="94" spans="1:7" ht="20.100000000000001" customHeight="1">
      <c r="A94" s="99">
        <v>90</v>
      </c>
      <c r="B94" s="48" t="s">
        <v>149</v>
      </c>
      <c r="C94" s="51" t="s">
        <v>93</v>
      </c>
      <c r="D94" s="52">
        <v>43190</v>
      </c>
      <c r="E94" s="52" t="s">
        <v>139</v>
      </c>
      <c r="F94" s="51">
        <v>280</v>
      </c>
      <c r="G94" s="53" t="s">
        <v>181</v>
      </c>
    </row>
    <row r="95" spans="1:7" ht="20.100000000000001" customHeight="1">
      <c r="A95" s="99">
        <v>91</v>
      </c>
      <c r="B95" s="48" t="s">
        <v>149</v>
      </c>
      <c r="C95" s="51" t="s">
        <v>104</v>
      </c>
      <c r="D95" s="52">
        <v>43190</v>
      </c>
      <c r="E95" s="52" t="s">
        <v>139</v>
      </c>
      <c r="F95" s="51">
        <v>280</v>
      </c>
      <c r="G95" s="53" t="s">
        <v>182</v>
      </c>
    </row>
    <row r="96" spans="1:7" ht="20.100000000000001" customHeight="1">
      <c r="A96" s="99">
        <v>92</v>
      </c>
      <c r="B96" s="48" t="s">
        <v>149</v>
      </c>
      <c r="C96" s="51" t="s">
        <v>146</v>
      </c>
      <c r="D96" s="52">
        <v>43190</v>
      </c>
      <c r="E96" s="52" t="s">
        <v>139</v>
      </c>
      <c r="F96" s="51">
        <v>280</v>
      </c>
      <c r="G96" s="53" t="s">
        <v>193</v>
      </c>
    </row>
    <row r="97" spans="1:7" ht="20.100000000000001" customHeight="1">
      <c r="A97" s="99">
        <v>93</v>
      </c>
      <c r="B97" s="48" t="s">
        <v>137</v>
      </c>
      <c r="C97" s="51" t="s">
        <v>160</v>
      </c>
      <c r="D97" s="66">
        <v>43191</v>
      </c>
      <c r="E97" s="52" t="s">
        <v>139</v>
      </c>
      <c r="F97" s="51">
        <v>280</v>
      </c>
      <c r="G97" s="53" t="s">
        <v>178</v>
      </c>
    </row>
    <row r="98" spans="1:7" ht="20.100000000000001" customHeight="1">
      <c r="A98" s="99">
        <v>94</v>
      </c>
      <c r="B98" s="48" t="s">
        <v>149</v>
      </c>
      <c r="C98" s="51" t="s">
        <v>194</v>
      </c>
      <c r="D98" s="52">
        <v>43189</v>
      </c>
      <c r="E98" s="52" t="s">
        <v>156</v>
      </c>
      <c r="F98" s="51">
        <v>1300</v>
      </c>
      <c r="G98" s="53" t="s">
        <v>568</v>
      </c>
    </row>
    <row r="99" spans="1:7" ht="20.100000000000001" customHeight="1">
      <c r="A99" s="99"/>
      <c r="B99" s="99"/>
      <c r="C99" s="51" t="s">
        <v>486</v>
      </c>
      <c r="D99" s="52"/>
      <c r="E99" s="52"/>
      <c r="F99" s="51">
        <v>100</v>
      </c>
      <c r="G99" s="53" t="s">
        <v>611</v>
      </c>
    </row>
    <row r="100" spans="1:7" s="58" customFormat="1" ht="20.100000000000001" customHeight="1">
      <c r="A100" s="54"/>
      <c r="B100" s="54"/>
      <c r="C100" s="55"/>
      <c r="D100" s="56"/>
      <c r="E100" s="56"/>
      <c r="F100" s="60">
        <f>SUM(F3:F99)</f>
        <v>23930</v>
      </c>
      <c r="G100" s="57"/>
    </row>
    <row r="101" spans="1:7" s="58" customFormat="1" ht="20.100000000000001" customHeight="1">
      <c r="A101" s="59"/>
      <c r="B101" s="59"/>
      <c r="C101" s="59"/>
      <c r="D101" s="59"/>
      <c r="E101" s="59"/>
      <c r="F101" s="95"/>
      <c r="G101" s="57"/>
    </row>
  </sheetData>
  <mergeCells count="22">
    <mergeCell ref="F73:F74"/>
    <mergeCell ref="F92:F93"/>
    <mergeCell ref="F12:F13"/>
    <mergeCell ref="C56:C57"/>
    <mergeCell ref="C54:C55"/>
    <mergeCell ref="E67:E69"/>
    <mergeCell ref="F67:F69"/>
    <mergeCell ref="E19:E20"/>
    <mergeCell ref="F19:F20"/>
    <mergeCell ref="E21:E22"/>
    <mergeCell ref="F21:F22"/>
    <mergeCell ref="E25:E26"/>
    <mergeCell ref="F25:F26"/>
    <mergeCell ref="E33:E39"/>
    <mergeCell ref="F33:F39"/>
    <mergeCell ref="A1:G1"/>
    <mergeCell ref="A54:A55"/>
    <mergeCell ref="A56:A57"/>
    <mergeCell ref="E43:E44"/>
    <mergeCell ref="F43:F44"/>
    <mergeCell ref="E45:E46"/>
    <mergeCell ref="F45:F46"/>
  </mergeCells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0" zoomScaleNormal="110" workbookViewId="0">
      <selection activeCell="F8" sqref="F8"/>
    </sheetView>
  </sheetViews>
  <sheetFormatPr defaultRowHeight="13.5"/>
  <cols>
    <col min="1" max="1" width="5.75" customWidth="1"/>
    <col min="3" max="3" width="24.625" customWidth="1"/>
    <col min="4" max="4" width="10.75" customWidth="1"/>
  </cols>
  <sheetData>
    <row r="1" spans="1:4" s="42" customFormat="1" ht="20.100000000000001" customHeight="1">
      <c r="A1" s="45" t="s">
        <v>125</v>
      </c>
      <c r="B1" s="45" t="s">
        <v>624</v>
      </c>
      <c r="C1" s="45" t="s">
        <v>623</v>
      </c>
      <c r="D1" s="45" t="s">
        <v>131</v>
      </c>
    </row>
    <row r="2" spans="1:4" s="43" customFormat="1" ht="20.100000000000001" customHeight="1">
      <c r="A2" s="48">
        <v>1</v>
      </c>
      <c r="B2" s="48" t="s">
        <v>170</v>
      </c>
      <c r="C2" s="48" t="s">
        <v>576</v>
      </c>
      <c r="D2" s="81">
        <v>5000</v>
      </c>
    </row>
    <row r="3" spans="1:4" s="43" customFormat="1" ht="20.100000000000001" customHeight="1">
      <c r="A3" s="81">
        <v>2</v>
      </c>
      <c r="B3" s="81" t="s">
        <v>577</v>
      </c>
      <c r="C3" s="81" t="s">
        <v>578</v>
      </c>
      <c r="D3" s="81">
        <v>5000</v>
      </c>
    </row>
    <row r="4" spans="1:4" s="43" customFormat="1" ht="20.100000000000001" customHeight="1">
      <c r="A4" s="81">
        <v>3</v>
      </c>
      <c r="B4" s="81" t="s">
        <v>584</v>
      </c>
      <c r="C4" s="81" t="s">
        <v>585</v>
      </c>
      <c r="D4" s="81">
        <v>5000</v>
      </c>
    </row>
    <row r="5" spans="1:4" s="43" customFormat="1" ht="20.100000000000001" customHeight="1">
      <c r="A5" s="81">
        <v>4</v>
      </c>
      <c r="B5" s="81" t="s">
        <v>579</v>
      </c>
      <c r="C5" s="81" t="s">
        <v>580</v>
      </c>
      <c r="D5" s="81">
        <v>2000</v>
      </c>
    </row>
    <row r="6" spans="1:4" s="43" customFormat="1" ht="20.100000000000001" customHeight="1">
      <c r="A6" s="81">
        <v>5</v>
      </c>
      <c r="B6" s="81" t="s">
        <v>174</v>
      </c>
      <c r="C6" s="81" t="s">
        <v>581</v>
      </c>
      <c r="D6" s="81">
        <v>3000</v>
      </c>
    </row>
    <row r="7" spans="1:4" s="43" customFormat="1" ht="20.100000000000001" customHeight="1">
      <c r="A7" s="81">
        <v>6</v>
      </c>
      <c r="B7" s="81" t="s">
        <v>582</v>
      </c>
      <c r="C7" s="81" t="s">
        <v>583</v>
      </c>
      <c r="D7" s="81">
        <v>3000</v>
      </c>
    </row>
    <row r="8" spans="1:4" s="43" customFormat="1" ht="20.100000000000001" customHeight="1">
      <c r="A8" s="54"/>
      <c r="B8" s="54"/>
      <c r="C8" s="96" t="s">
        <v>586</v>
      </c>
      <c r="D8" s="96">
        <f>SUM(D2:D7)</f>
        <v>23000</v>
      </c>
    </row>
    <row r="9" spans="1:4" s="43" customFormat="1" ht="20.100000000000001" customHeight="1">
      <c r="A9" s="54"/>
      <c r="B9" s="54"/>
      <c r="C9" s="54"/>
      <c r="D9" s="54"/>
    </row>
    <row r="10" spans="1:4" s="42" customFormat="1" ht="20.100000000000001" customHeight="1"/>
    <row r="11" spans="1:4" s="42" customFormat="1" ht="20.100000000000001" customHeight="1"/>
    <row r="12" spans="1:4" s="42" customFormat="1" ht="20.100000000000001" customHeight="1"/>
    <row r="13" spans="1:4" s="42" customFormat="1" ht="20.100000000000001" customHeight="1"/>
    <row r="14" spans="1:4" s="42" customFormat="1" ht="20.100000000000001" customHeight="1"/>
    <row r="15" spans="1:4" s="42" customFormat="1" ht="20.100000000000001" customHeight="1"/>
    <row r="16" spans="1:4" s="42" customFormat="1" ht="20.100000000000001" customHeight="1"/>
    <row r="17" s="42" customFormat="1" ht="20.100000000000001" customHeight="1"/>
    <row r="18" s="42" customFormat="1" ht="20.100000000000001" customHeight="1"/>
    <row r="19" s="42" customFormat="1" ht="20.100000000000001" customHeight="1"/>
    <row r="20" s="42" customFormat="1" ht="20.100000000000001" customHeight="1"/>
    <row r="21" s="42" customFormat="1" ht="20.100000000000001" customHeight="1"/>
    <row r="22" s="42" customFormat="1" ht="20.100000000000001" customHeight="1"/>
    <row r="23" s="42" customFormat="1" ht="20.100000000000001" customHeight="1"/>
    <row r="24" s="42" customFormat="1" ht="20.100000000000001" customHeight="1"/>
    <row r="25" s="42" customFormat="1" ht="20.100000000000001" customHeight="1"/>
    <row r="26" s="42" customFormat="1" ht="20.100000000000001" customHeight="1"/>
    <row r="27" s="42" customFormat="1" ht="20.100000000000001" customHeight="1"/>
    <row r="28" s="42" customFormat="1" ht="20.100000000000001" customHeight="1"/>
    <row r="29" s="42" customFormat="1" ht="20.100000000000001" customHeight="1"/>
    <row r="30" s="42" customFormat="1" ht="20.100000000000001" customHeight="1"/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</vt:lpstr>
      <vt:lpstr>火车票明细</vt:lpstr>
      <vt:lpstr>机票明细</vt:lpstr>
      <vt:lpstr>起落地用车明细</vt:lpstr>
      <vt:lpstr>北京用车明细</vt:lpstr>
      <vt:lpstr>讲课费明细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2017-08-07T07:39:44Z</cp:lastPrinted>
  <dcterms:created xsi:type="dcterms:W3CDTF">2017-08-03T03:36:00Z</dcterms:created>
  <dcterms:modified xsi:type="dcterms:W3CDTF">2018-04-16T06:55:45Z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