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9435"/>
  </bookViews>
  <sheets>
    <sheet name="客户版结算" sheetId="4" r:id="rId1"/>
  </sheets>
  <definedNames>
    <definedName name="_xlnm.Print_Area" localSheetId="0">客户版结算!$A$1:$G$16</definedName>
  </definedNames>
  <calcPr calcId="124519"/>
</workbook>
</file>

<file path=xl/calcChain.xml><?xml version="1.0" encoding="utf-8"?>
<calcChain xmlns="http://schemas.openxmlformats.org/spreadsheetml/2006/main">
  <c r="G12" i="4"/>
  <c r="G11"/>
  <c r="G10"/>
  <c r="G9"/>
  <c r="G13" l="1"/>
  <c r="G14" s="1"/>
  <c r="G15" l="1"/>
  <c r="G16" s="1"/>
</calcChain>
</file>

<file path=xl/sharedStrings.xml><?xml version="1.0" encoding="utf-8"?>
<sst xmlns="http://schemas.openxmlformats.org/spreadsheetml/2006/main" count="32" uniqueCount="31">
  <si>
    <t xml:space="preserve">Event:                 </t>
  </si>
  <si>
    <t xml:space="preserve">Date:                  </t>
  </si>
  <si>
    <t>规格</t>
  </si>
  <si>
    <t>次数</t>
  </si>
  <si>
    <t>数量</t>
  </si>
  <si>
    <t>项目</t>
    <phoneticPr fontId="5" type="noConversion"/>
  </si>
  <si>
    <t>总计（不含增值税6%）</t>
  </si>
  <si>
    <t>用餐+茶歇</t>
    <phoneticPr fontId="5" type="noConversion"/>
  </si>
  <si>
    <t xml:space="preserve">VENUE:                  </t>
    <phoneticPr fontId="5" type="noConversion"/>
  </si>
  <si>
    <t xml:space="preserve">Project No:               </t>
    <phoneticPr fontId="5" type="noConversion"/>
  </si>
  <si>
    <t xml:space="preserve">Number of person:       </t>
    <phoneticPr fontId="5" type="noConversion"/>
  </si>
  <si>
    <t>单价</t>
    <phoneticPr fontId="5" type="noConversion"/>
  </si>
  <si>
    <t>小计</t>
    <phoneticPr fontId="5" type="noConversion"/>
  </si>
  <si>
    <r>
      <t>总计（Net</t>
    </r>
    <r>
      <rPr>
        <sz val="10"/>
        <color indexed="8"/>
        <rFont val="宋体"/>
        <family val="3"/>
        <charset val="134"/>
      </rPr>
      <t>）</t>
    </r>
  </si>
  <si>
    <t>餐饮：酒店自助餐含软饮</t>
    <phoneticPr fontId="5" type="noConversion"/>
  </si>
  <si>
    <t>总计（含增值税6%）</t>
    <phoneticPr fontId="5" type="noConversion"/>
  </si>
  <si>
    <t>交通</t>
    <phoneticPr fontId="5" type="noConversion"/>
  </si>
  <si>
    <t>中国康辉旅游集团有限公司</t>
    <phoneticPr fontId="5" type="noConversion"/>
  </si>
  <si>
    <t>-</t>
    <phoneticPr fontId="5" type="noConversion"/>
  </si>
  <si>
    <t>外出用餐</t>
    <phoneticPr fontId="5" type="noConversion"/>
  </si>
  <si>
    <t>大巴</t>
    <phoneticPr fontId="5" type="noConversion"/>
  </si>
  <si>
    <t>酒店相关：</t>
    <phoneticPr fontId="5" type="noConversion"/>
  </si>
  <si>
    <t>两天培训共计18人次</t>
    <phoneticPr fontId="5" type="noConversion"/>
  </si>
  <si>
    <t>服务费8%（Service Fee 8%）</t>
    <phoneticPr fontId="5" type="noConversion"/>
  </si>
  <si>
    <t>进口大众售后杭州考试</t>
    <phoneticPr fontId="5" type="noConversion"/>
  </si>
  <si>
    <t>2017/11/31</t>
    <phoneticPr fontId="5" type="noConversion"/>
  </si>
  <si>
    <t>2017年11月29-30日</t>
    <phoneticPr fontId="5" type="noConversion"/>
  </si>
  <si>
    <t>11月29-30日全天会议</t>
    <phoneticPr fontId="5" type="noConversion"/>
  </si>
  <si>
    <t>11月29-30日酒店午餐+上下午茶歇</t>
    <phoneticPr fontId="5" type="noConversion"/>
  </si>
  <si>
    <t>金桂厅+银桂厅 含投影</t>
    <phoneticPr fontId="5" type="noConversion"/>
  </si>
  <si>
    <t>进口大众售后部服务顾问高级认证考试——杭州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</si>
</sst>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#,##0_);[Red]\(#,##0\)"/>
    <numFmt numFmtId="177" formatCode="0.00_ "/>
  </numFmts>
  <fonts count="17">
    <font>
      <sz val="12"/>
      <name val="宋体"/>
      <charset val="134"/>
    </font>
    <font>
      <sz val="9"/>
      <name val="微软雅黑"/>
      <family val="2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11"/>
      <color indexed="8"/>
      <name val="宋体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6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4" fillId="0" borderId="0" applyProtection="0">
      <alignment vertical="center"/>
    </xf>
    <xf numFmtId="0" fontId="2" fillId="0" borderId="0" applyProtection="0">
      <alignment vertical="center"/>
    </xf>
    <xf numFmtId="0" fontId="3" fillId="0" borderId="0" applyProtection="0"/>
    <xf numFmtId="0" fontId="3" fillId="0" borderId="0" applyProtection="0"/>
    <xf numFmtId="0" fontId="2" fillId="0" borderId="0" applyProtection="0">
      <alignment vertical="center"/>
    </xf>
    <xf numFmtId="0" fontId="4" fillId="0" borderId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 applyProtection="0"/>
    <xf numFmtId="0" fontId="9" fillId="0" borderId="0" applyProtection="0"/>
  </cellStyleXfs>
  <cellXfs count="58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1" fillId="2" borderId="8" xfId="0" applyFont="1" applyFill="1" applyBorder="1" applyAlignment="1">
      <alignment horizontal="left" vertical="center"/>
    </xf>
    <xf numFmtId="57" fontId="11" fillId="2" borderId="0" xfId="0" applyNumberFormat="1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9" xfId="0" applyFont="1" applyFill="1" applyBorder="1">
      <alignment vertical="center"/>
    </xf>
    <xf numFmtId="0" fontId="11" fillId="2" borderId="0" xfId="0" applyFont="1" applyFill="1" applyBorder="1">
      <alignment vertical="center"/>
    </xf>
    <xf numFmtId="176" fontId="13" fillId="2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177" fontId="14" fillId="3" borderId="11" xfId="0" applyNumberFormat="1" applyFont="1" applyFill="1" applyBorder="1" applyAlignment="1">
      <alignment horizontal="center" vertical="center"/>
    </xf>
    <xf numFmtId="177" fontId="7" fillId="4" borderId="16" xfId="0" applyNumberFormat="1" applyFont="1" applyFill="1" applyBorder="1" applyAlignment="1">
      <alignment horizontal="center" vertical="center"/>
    </xf>
    <xf numFmtId="177" fontId="7" fillId="6" borderId="16" xfId="0" applyNumberFormat="1" applyFont="1" applyFill="1" applyBorder="1" applyAlignment="1">
      <alignment horizontal="center" vertical="center"/>
    </xf>
    <xf numFmtId="0" fontId="1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3" fillId="5" borderId="12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31" fontId="11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6" fillId="4" borderId="14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0" fontId="14" fillId="3" borderId="12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horizontal="center" vertical="center"/>
    </xf>
    <xf numFmtId="0" fontId="15" fillId="3" borderId="12" xfId="0" applyNumberFormat="1" applyFont="1" applyFill="1" applyBorder="1" applyAlignment="1">
      <alignment horizontal="center" vertical="center"/>
    </xf>
    <xf numFmtId="0" fontId="15" fillId="3" borderId="4" xfId="0" applyNumberFormat="1" applyFont="1" applyFill="1" applyBorder="1" applyAlignment="1">
      <alignment horizontal="center" vertical="center"/>
    </xf>
    <xf numFmtId="0" fontId="11" fillId="0" borderId="1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left" vertical="center" wrapText="1"/>
    </xf>
  </cellXfs>
  <cellStyles count="11">
    <cellStyle name="_ET_STYLE_NoName_00_" xfId="1"/>
    <cellStyle name="0,0_x005f_x005f_x005f_x000d__x005f_x005f_x005f_x000a_NA_x005f_x005f_x005f_x000d__x005f_x005f_x005f_x000a_" xfId="2"/>
    <cellStyle name="常规" xfId="0" builtinId="0"/>
    <cellStyle name="常规 2" xfId="3"/>
    <cellStyle name="常规 2 2" xfId="9"/>
    <cellStyle name="常规 3" xfId="4"/>
    <cellStyle name="常规 3 2" xfId="10"/>
    <cellStyle name="常规 4" xfId="8"/>
    <cellStyle name="常规 5" xfId="7"/>
    <cellStyle name="样式 1" xfId="5"/>
    <cellStyle name="一般_Sheet1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561975</xdr:colOff>
      <xdr:row>1</xdr:row>
      <xdr:rowOff>10788</xdr:rowOff>
    </xdr:to>
    <xdr:pic>
      <xdr:nvPicPr>
        <xdr:cNvPr id="3" name="Picture 2" descr="D:\Job\Zing\Company Logo\大众\VW\VW\DZlogo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561975" cy="54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view="pageBreakPreview" zoomScaleSheetLayoutView="100" workbookViewId="0">
      <selection activeCell="D9" sqref="D9"/>
    </sheetView>
  </sheetViews>
  <sheetFormatPr defaultColWidth="19.75" defaultRowHeight="14.25"/>
  <cols>
    <col min="1" max="1" width="37.875" style="4" customWidth="1" collapsed="1"/>
    <col min="2" max="2" width="22" style="2" customWidth="1" collapsed="1"/>
    <col min="3" max="3" width="32.75" style="6" customWidth="1"/>
    <col min="4" max="5" width="7.625" style="1" customWidth="1"/>
    <col min="6" max="6" width="9.625" style="3" customWidth="1"/>
    <col min="7" max="7" width="10.75" style="3" customWidth="1"/>
    <col min="8" max="16384" width="19.75" style="3"/>
  </cols>
  <sheetData>
    <row r="1" spans="1:8" ht="45.95" customHeight="1">
      <c r="A1" s="43"/>
      <c r="B1" s="44"/>
      <c r="C1" s="44"/>
      <c r="D1" s="13"/>
      <c r="E1" s="13"/>
      <c r="F1" s="14"/>
      <c r="G1" s="15"/>
    </row>
    <row r="2" spans="1:8" ht="18">
      <c r="A2" s="16" t="s">
        <v>0</v>
      </c>
      <c r="B2" s="45" t="s">
        <v>30</v>
      </c>
      <c r="C2" s="45"/>
      <c r="D2" s="45"/>
      <c r="E2" s="45"/>
      <c r="F2" s="17"/>
      <c r="G2" s="18"/>
    </row>
    <row r="3" spans="1:8" ht="16.5">
      <c r="A3" s="19" t="s">
        <v>1</v>
      </c>
      <c r="B3" s="30" t="s">
        <v>26</v>
      </c>
      <c r="C3" s="21"/>
      <c r="D3" s="22"/>
      <c r="E3" s="39" t="s">
        <v>17</v>
      </c>
      <c r="F3" s="39"/>
      <c r="G3" s="40"/>
    </row>
    <row r="4" spans="1:8" ht="15" customHeight="1">
      <c r="A4" s="19" t="s">
        <v>8</v>
      </c>
      <c r="B4" s="23"/>
      <c r="C4" s="20" t="s">
        <v>18</v>
      </c>
      <c r="D4" s="23"/>
      <c r="E4" s="39" t="s">
        <v>24</v>
      </c>
      <c r="F4" s="39"/>
      <c r="G4" s="40"/>
      <c r="H4" s="7"/>
    </row>
    <row r="5" spans="1:8" ht="20.25" customHeight="1">
      <c r="A5" s="19" t="s">
        <v>9</v>
      </c>
      <c r="B5" s="23"/>
      <c r="C5" s="24"/>
      <c r="D5" s="22"/>
      <c r="E5" s="46" t="s">
        <v>25</v>
      </c>
      <c r="F5" s="47"/>
      <c r="G5" s="25"/>
    </row>
    <row r="6" spans="1:8" ht="16.5">
      <c r="A6" s="19" t="s">
        <v>10</v>
      </c>
      <c r="B6" s="31" t="s">
        <v>22</v>
      </c>
      <c r="C6" s="24"/>
      <c r="D6" s="22"/>
      <c r="E6" s="22"/>
      <c r="F6" s="26"/>
      <c r="G6" s="25"/>
    </row>
    <row r="7" spans="1:8" s="6" customFormat="1" ht="26.1" customHeight="1">
      <c r="A7" s="37" t="s">
        <v>5</v>
      </c>
      <c r="B7" s="38"/>
      <c r="C7" s="8" t="s">
        <v>2</v>
      </c>
      <c r="D7" s="9" t="s">
        <v>3</v>
      </c>
      <c r="E7" s="9" t="s">
        <v>4</v>
      </c>
      <c r="F7" s="9" t="s">
        <v>11</v>
      </c>
      <c r="G7" s="27" t="s">
        <v>12</v>
      </c>
    </row>
    <row r="8" spans="1:8" s="6" customFormat="1" ht="26.1" customHeight="1">
      <c r="A8" s="41" t="s">
        <v>21</v>
      </c>
      <c r="B8" s="42"/>
      <c r="C8" s="42"/>
      <c r="D8" s="42"/>
      <c r="E8" s="42"/>
      <c r="F8" s="56"/>
      <c r="G8" s="57"/>
    </row>
    <row r="9" spans="1:8" s="6" customFormat="1" ht="26.1" customHeight="1">
      <c r="A9" s="54" t="s">
        <v>29</v>
      </c>
      <c r="B9" s="55"/>
      <c r="C9" s="10" t="s">
        <v>27</v>
      </c>
      <c r="D9" s="11">
        <v>2</v>
      </c>
      <c r="E9" s="11">
        <v>2</v>
      </c>
      <c r="F9" s="12">
        <v>3000</v>
      </c>
      <c r="G9" s="28">
        <f>F9*E9*D9</f>
        <v>12000</v>
      </c>
    </row>
    <row r="10" spans="1:8" s="6" customFormat="1" ht="26.1" customHeight="1">
      <c r="A10" s="10" t="s">
        <v>14</v>
      </c>
      <c r="B10" s="10" t="s">
        <v>7</v>
      </c>
      <c r="C10" s="10" t="s">
        <v>28</v>
      </c>
      <c r="D10" s="11">
        <v>2</v>
      </c>
      <c r="E10" s="11">
        <v>9</v>
      </c>
      <c r="F10" s="12">
        <v>200</v>
      </c>
      <c r="G10" s="28">
        <f t="shared" ref="G10" si="0">F10*E10*D10</f>
        <v>3600</v>
      </c>
    </row>
    <row r="11" spans="1:8" s="29" customFormat="1" ht="26.1" customHeight="1">
      <c r="A11" s="10" t="s">
        <v>19</v>
      </c>
      <c r="B11" s="10" t="s">
        <v>19</v>
      </c>
      <c r="C11" s="10"/>
      <c r="D11" s="11">
        <v>1</v>
      </c>
      <c r="E11" s="11">
        <v>9</v>
      </c>
      <c r="F11" s="12">
        <v>200</v>
      </c>
      <c r="G11" s="28">
        <f>F11*E11*D11</f>
        <v>1800</v>
      </c>
    </row>
    <row r="12" spans="1:8" s="29" customFormat="1" ht="26.1" customHeight="1">
      <c r="A12" s="10" t="s">
        <v>16</v>
      </c>
      <c r="B12" s="10" t="s">
        <v>20</v>
      </c>
      <c r="C12" s="10"/>
      <c r="D12" s="11">
        <v>1</v>
      </c>
      <c r="E12" s="11">
        <v>1</v>
      </c>
      <c r="F12" s="12">
        <v>2000</v>
      </c>
      <c r="G12" s="28">
        <f>F12*E12*D12</f>
        <v>2000</v>
      </c>
    </row>
    <row r="13" spans="1:8" s="5" customFormat="1" ht="26.1" customHeight="1">
      <c r="A13" s="50" t="s">
        <v>13</v>
      </c>
      <c r="B13" s="51"/>
      <c r="C13" s="51"/>
      <c r="D13" s="51"/>
      <c r="E13" s="51"/>
      <c r="F13" s="51"/>
      <c r="G13" s="32">
        <f>SUM(G9:G12)</f>
        <v>19400</v>
      </c>
    </row>
    <row r="14" spans="1:8" s="5" customFormat="1" ht="26.1" customHeight="1">
      <c r="A14" s="52" t="s">
        <v>23</v>
      </c>
      <c r="B14" s="53"/>
      <c r="C14" s="53"/>
      <c r="D14" s="53"/>
      <c r="E14" s="53"/>
      <c r="F14" s="53"/>
      <c r="G14" s="32">
        <f>G13*0.08</f>
        <v>1552</v>
      </c>
    </row>
    <row r="15" spans="1:8" s="5" customFormat="1" ht="26.1" customHeight="1" thickBot="1">
      <c r="A15" s="48" t="s">
        <v>6</v>
      </c>
      <c r="B15" s="49"/>
      <c r="C15" s="49"/>
      <c r="D15" s="49"/>
      <c r="E15" s="49"/>
      <c r="F15" s="49"/>
      <c r="G15" s="33">
        <f>SUM(G13:G14)</f>
        <v>20952</v>
      </c>
    </row>
    <row r="16" spans="1:8" s="5" customFormat="1" ht="26.1" customHeight="1" thickBot="1">
      <c r="A16" s="35" t="s">
        <v>15</v>
      </c>
      <c r="B16" s="36"/>
      <c r="C16" s="36"/>
      <c r="D16" s="36"/>
      <c r="E16" s="36"/>
      <c r="F16" s="36"/>
      <c r="G16" s="34">
        <f>(G15*1.06)</f>
        <v>22209.120000000003</v>
      </c>
    </row>
  </sheetData>
  <mergeCells count="13">
    <mergeCell ref="A16:F16"/>
    <mergeCell ref="A7:B7"/>
    <mergeCell ref="E4:G4"/>
    <mergeCell ref="A8:E8"/>
    <mergeCell ref="A1:C1"/>
    <mergeCell ref="B2:E2"/>
    <mergeCell ref="E3:G3"/>
    <mergeCell ref="E5:F5"/>
    <mergeCell ref="A15:F15"/>
    <mergeCell ref="A13:F13"/>
    <mergeCell ref="A14:F14"/>
    <mergeCell ref="A9:B9"/>
    <mergeCell ref="F8:G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客户版结算</vt:lpstr>
      <vt:lpstr>客户版结算!Print_Area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w</cp:lastModifiedBy>
  <cp:revision/>
  <cp:lastPrinted>2017-04-14T08:15:30Z</cp:lastPrinted>
  <dcterms:created xsi:type="dcterms:W3CDTF">1996-12-16T17:32:42Z</dcterms:created>
  <dcterms:modified xsi:type="dcterms:W3CDTF">2017-11-28T15:30:02Z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2052-8.1.0.3442</vt:lpwstr>
  </property>
</Properties>
</file>