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滴滴差旅\"/>
    </mc:Choice>
  </mc:AlternateContent>
  <xr:revisionPtr revIDLastSave="0" documentId="13_ncr:1_{D5BE1539-E01C-40CA-B96A-1629AD708596}" xr6:coauthVersionLast="47" xr6:coauthVersionMax="47" xr10:uidLastSave="{00000000-0000-0000-0000-000000000000}"/>
  <bookViews>
    <workbookView xWindow="-103" yWindow="-103" windowWidth="16663" windowHeight="8863" xr2:uid="{4122E26F-8AC8-4792-A217-4D7881A57A43}"/>
  </bookViews>
  <sheets>
    <sheet name="汇总" sheetId="1" r:id="rId1"/>
    <sheet name="carl" sheetId="2" r:id="rId2"/>
    <sheet name="victor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9" i="1" s="1"/>
  <c r="E15" i="1"/>
  <c r="E14" i="1"/>
  <c r="E13" i="1"/>
  <c r="E12" i="1"/>
  <c r="B15" i="3" l="1"/>
  <c r="B6" i="2"/>
  <c r="E20" i="1"/>
  <c r="E21" i="1" s="1"/>
  <c r="E10" i="1"/>
  <c r="E9" i="1"/>
  <c r="E6" i="1"/>
  <c r="E7" i="1"/>
  <c r="E8" i="1"/>
  <c r="E4" i="1"/>
  <c r="E5" i="1"/>
  <c r="E3" i="1"/>
  <c r="E2" i="1"/>
  <c r="E22" i="1" l="1"/>
  <c r="E23" i="1" s="1"/>
</calcChain>
</file>

<file path=xl/sharedStrings.xml><?xml version="1.0" encoding="utf-8"?>
<sst xmlns="http://schemas.openxmlformats.org/spreadsheetml/2006/main" count="59" uniqueCount="35">
  <si>
    <t>车费</t>
    <phoneticPr fontId="1" type="noConversion"/>
  </si>
  <si>
    <t>高铁</t>
    <phoneticPr fontId="1" type="noConversion"/>
  </si>
  <si>
    <t>房费</t>
    <phoneticPr fontId="1" type="noConversion"/>
  </si>
  <si>
    <t>项目</t>
    <phoneticPr fontId="3" type="noConversion"/>
  </si>
  <si>
    <t>次数</t>
    <phoneticPr fontId="3" type="noConversion"/>
  </si>
  <si>
    <t>人数</t>
    <phoneticPr fontId="3" type="noConversion"/>
  </si>
  <si>
    <t>单价</t>
    <phoneticPr fontId="3" type="noConversion"/>
  </si>
  <si>
    <t>总价</t>
    <phoneticPr fontId="3" type="noConversion"/>
  </si>
  <si>
    <t>备注</t>
    <phoneticPr fontId="3" type="noConversion"/>
  </si>
  <si>
    <t>机票</t>
    <phoneticPr fontId="3" type="noConversion"/>
  </si>
  <si>
    <t>机票</t>
    <phoneticPr fontId="1" type="noConversion"/>
  </si>
  <si>
    <t xml:space="preserve">1.刘传康 HSKWVH 
2. CA1373 U TU22NOV PEKCSX HK1 1310 1550 
</t>
    <phoneticPr fontId="1" type="noConversion"/>
  </si>
  <si>
    <t>11.8-19餐费</t>
    <phoneticPr fontId="1" type="noConversion"/>
  </si>
  <si>
    <t>11.26 长沙-北京，刘传康</t>
    <phoneticPr fontId="1" type="noConversion"/>
  </si>
  <si>
    <t>11.22-26餐费</t>
    <phoneticPr fontId="1" type="noConversion"/>
  </si>
  <si>
    <t>餐费11.23-24</t>
    <phoneticPr fontId="1" type="noConversion"/>
  </si>
  <si>
    <t>刘伟康，11月12号宁波-长沙</t>
    <phoneticPr fontId="3" type="noConversion"/>
  </si>
  <si>
    <t>餐费</t>
    <phoneticPr fontId="1" type="noConversion"/>
  </si>
  <si>
    <t>餐费11.23-24，CARL</t>
    <phoneticPr fontId="1" type="noConversion"/>
  </si>
  <si>
    <t>交通费，CARL</t>
    <phoneticPr fontId="1" type="noConversion"/>
  </si>
  <si>
    <t>交通费</t>
    <phoneticPr fontId="1" type="noConversion"/>
  </si>
  <si>
    <t>VICTOR餐费</t>
    <phoneticPr fontId="1" type="noConversion"/>
  </si>
  <si>
    <t>住宿费</t>
    <phoneticPr fontId="1" type="noConversion"/>
  </si>
  <si>
    <t>VICTOR房费</t>
    <phoneticPr fontId="1" type="noConversion"/>
  </si>
  <si>
    <t>高铁票</t>
    <phoneticPr fontId="1" type="noConversion"/>
  </si>
  <si>
    <t>VICTOR高铁费</t>
    <phoneticPr fontId="1" type="noConversion"/>
  </si>
  <si>
    <t>VICTOR交通费</t>
    <phoneticPr fontId="1" type="noConversion"/>
  </si>
  <si>
    <t>汇总</t>
    <phoneticPr fontId="3" type="noConversion"/>
  </si>
  <si>
    <t>服务费10%</t>
    <phoneticPr fontId="3" type="noConversion"/>
  </si>
  <si>
    <t>总价（不含增值税6%）</t>
    <phoneticPr fontId="3" type="noConversion"/>
  </si>
  <si>
    <t>增值税专票6%</t>
    <phoneticPr fontId="3" type="noConversion"/>
  </si>
  <si>
    <t>总价（含增值税6%）</t>
    <phoneticPr fontId="3" type="noConversion"/>
  </si>
  <si>
    <t xml:space="preserve">1.刘传康 
2. CA1399 W FR23DEC PEKCSX HK1 1010 1300 
</t>
    <phoneticPr fontId="3" type="noConversion"/>
  </si>
  <si>
    <t xml:space="preserve">1.刘传康 HSKWVH 
2. CA1390U FR30DEC CSXPEK HK1 1215 1500
</t>
    <phoneticPr fontId="1" type="noConversion"/>
  </si>
  <si>
    <t>餐费12.27-30，CARL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</si>
</sst>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/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1E93-BB2F-4340-9A62-E967BF5F13B1}">
  <sheetPr>
    <pageSetUpPr fitToPage="1"/>
  </sheetPr>
  <dimension ref="A1:F23"/>
  <sheetViews>
    <sheetView tabSelected="1" topLeftCell="A16" workbookViewId="0">
      <selection activeCell="E15" sqref="E15"/>
    </sheetView>
  </sheetViews>
  <sheetFormatPr defaultRowHeight="14.15" x14ac:dyDescent="0.35"/>
  <cols>
    <col min="4" max="4" width="21.5703125" customWidth="1"/>
    <col min="6" max="6" width="30.35546875" customWidth="1"/>
  </cols>
  <sheetData>
    <row r="1" spans="1:6" x14ac:dyDescent="0.35">
      <c r="A1" s="1" t="s">
        <v>3</v>
      </c>
      <c r="B1" s="2" t="s">
        <v>4</v>
      </c>
      <c r="C1" s="1" t="s">
        <v>5</v>
      </c>
      <c r="D1" s="1" t="s">
        <v>6</v>
      </c>
      <c r="E1" s="1" t="s">
        <v>7</v>
      </c>
      <c r="F1" s="3" t="s">
        <v>8</v>
      </c>
    </row>
    <row r="2" spans="1:6" x14ac:dyDescent="0.35">
      <c r="A2" s="4" t="s">
        <v>9</v>
      </c>
      <c r="B2" s="4">
        <v>1</v>
      </c>
      <c r="C2" s="4">
        <v>1</v>
      </c>
      <c r="D2" s="4">
        <v>920</v>
      </c>
      <c r="E2" s="4">
        <f t="shared" ref="E2:E10" si="0">C2*D2*B2</f>
        <v>920</v>
      </c>
      <c r="F2" s="4" t="s">
        <v>16</v>
      </c>
    </row>
    <row r="3" spans="1:6" ht="39.549999999999997" customHeight="1" x14ac:dyDescent="0.35">
      <c r="A3" s="5" t="s">
        <v>10</v>
      </c>
      <c r="B3" s="5">
        <v>1</v>
      </c>
      <c r="C3" s="5">
        <v>1</v>
      </c>
      <c r="D3" s="5">
        <v>1750</v>
      </c>
      <c r="E3" s="4">
        <f t="shared" si="0"/>
        <v>1750</v>
      </c>
      <c r="F3" s="4" t="s">
        <v>11</v>
      </c>
    </row>
    <row r="4" spans="1:6" x14ac:dyDescent="0.35">
      <c r="A4" s="5" t="s">
        <v>10</v>
      </c>
      <c r="B4" s="5">
        <v>1</v>
      </c>
      <c r="C4" s="5">
        <v>1</v>
      </c>
      <c r="D4" s="5">
        <v>2310</v>
      </c>
      <c r="E4" s="4">
        <f t="shared" si="0"/>
        <v>2310</v>
      </c>
      <c r="F4" s="5" t="s">
        <v>13</v>
      </c>
    </row>
    <row r="5" spans="1:6" ht="39.549999999999997" customHeight="1" x14ac:dyDescent="0.35">
      <c r="A5" s="5" t="s">
        <v>2</v>
      </c>
      <c r="B5" s="5">
        <v>11</v>
      </c>
      <c r="C5" s="5">
        <v>1</v>
      </c>
      <c r="D5" s="5">
        <v>350</v>
      </c>
      <c r="E5" s="4">
        <f t="shared" si="0"/>
        <v>3850</v>
      </c>
      <c r="F5" s="5" t="s">
        <v>23</v>
      </c>
    </row>
    <row r="6" spans="1:6" x14ac:dyDescent="0.35">
      <c r="A6" s="5" t="s">
        <v>17</v>
      </c>
      <c r="B6" s="5">
        <v>2</v>
      </c>
      <c r="C6" s="5">
        <v>1</v>
      </c>
      <c r="D6" s="5">
        <v>110</v>
      </c>
      <c r="E6" s="4">
        <f>C6*D6*B6</f>
        <v>220</v>
      </c>
      <c r="F6" s="5" t="s">
        <v>18</v>
      </c>
    </row>
    <row r="7" spans="1:6" x14ac:dyDescent="0.35">
      <c r="A7" s="5" t="s">
        <v>20</v>
      </c>
      <c r="B7" s="5">
        <v>1</v>
      </c>
      <c r="C7" s="5">
        <v>1</v>
      </c>
      <c r="D7" s="5">
        <v>656.26</v>
      </c>
      <c r="E7" s="4">
        <f t="shared" si="0"/>
        <v>656.26</v>
      </c>
      <c r="F7" s="5" t="s">
        <v>19</v>
      </c>
    </row>
    <row r="8" spans="1:6" x14ac:dyDescent="0.35">
      <c r="A8" s="5" t="s">
        <v>17</v>
      </c>
      <c r="B8" s="5">
        <v>17</v>
      </c>
      <c r="C8" s="5">
        <v>1</v>
      </c>
      <c r="D8" s="5">
        <v>110</v>
      </c>
      <c r="E8" s="4">
        <f t="shared" si="0"/>
        <v>1870</v>
      </c>
      <c r="F8" s="5" t="s">
        <v>21</v>
      </c>
    </row>
    <row r="9" spans="1:6" x14ac:dyDescent="0.35">
      <c r="A9" s="5" t="s">
        <v>22</v>
      </c>
      <c r="B9" s="5">
        <v>4</v>
      </c>
      <c r="C9" s="5">
        <v>1</v>
      </c>
      <c r="D9" s="5">
        <v>350</v>
      </c>
      <c r="E9" s="4">
        <f t="shared" si="0"/>
        <v>1400</v>
      </c>
      <c r="F9" s="5" t="s">
        <v>23</v>
      </c>
    </row>
    <row r="10" spans="1:6" x14ac:dyDescent="0.35">
      <c r="A10" s="5" t="s">
        <v>24</v>
      </c>
      <c r="B10" s="5">
        <v>1</v>
      </c>
      <c r="C10" s="5">
        <v>1</v>
      </c>
      <c r="D10" s="5">
        <v>751.5</v>
      </c>
      <c r="E10" s="4">
        <f t="shared" si="0"/>
        <v>751.5</v>
      </c>
      <c r="F10" s="5" t="s">
        <v>25</v>
      </c>
    </row>
    <row r="11" spans="1:6" x14ac:dyDescent="0.35">
      <c r="A11" s="5" t="s">
        <v>20</v>
      </c>
      <c r="B11" s="5">
        <v>1</v>
      </c>
      <c r="C11" s="5">
        <v>1</v>
      </c>
      <c r="D11" s="5">
        <v>1599.36</v>
      </c>
      <c r="E11" s="5">
        <v>1599.36</v>
      </c>
      <c r="F11" s="5" t="s">
        <v>26</v>
      </c>
    </row>
    <row r="12" spans="1:6" ht="56.6" x14ac:dyDescent="0.35">
      <c r="A12" s="4" t="s">
        <v>9</v>
      </c>
      <c r="B12" s="4">
        <v>1</v>
      </c>
      <c r="C12" s="4">
        <v>1</v>
      </c>
      <c r="D12" s="4">
        <v>1650</v>
      </c>
      <c r="E12" s="4">
        <f t="shared" ref="E12:E17" si="1">C12*D12*B12</f>
        <v>1650</v>
      </c>
      <c r="F12" s="16" t="s">
        <v>32</v>
      </c>
    </row>
    <row r="13" spans="1:6" ht="56.6" x14ac:dyDescent="0.35">
      <c r="A13" s="5" t="s">
        <v>10</v>
      </c>
      <c r="B13" s="5">
        <v>1</v>
      </c>
      <c r="C13" s="5">
        <v>1</v>
      </c>
      <c r="D13" s="5">
        <v>1650</v>
      </c>
      <c r="E13" s="4">
        <f t="shared" si="1"/>
        <v>1650</v>
      </c>
      <c r="F13" s="16" t="s">
        <v>33</v>
      </c>
    </row>
    <row r="14" spans="1:6" ht="39.549999999999997" customHeight="1" x14ac:dyDescent="0.35">
      <c r="A14" s="5" t="s">
        <v>2</v>
      </c>
      <c r="B14" s="5">
        <v>7</v>
      </c>
      <c r="C14" s="5">
        <v>1</v>
      </c>
      <c r="D14" s="5">
        <v>350</v>
      </c>
      <c r="E14" s="4">
        <f t="shared" si="1"/>
        <v>2450</v>
      </c>
      <c r="F14" s="5" t="s">
        <v>23</v>
      </c>
    </row>
    <row r="15" spans="1:6" x14ac:dyDescent="0.35">
      <c r="A15" s="5" t="s">
        <v>17</v>
      </c>
      <c r="B15" s="5">
        <v>4</v>
      </c>
      <c r="C15" s="5">
        <v>1</v>
      </c>
      <c r="D15" s="5">
        <v>110</v>
      </c>
      <c r="E15" s="4">
        <f>C15*D15*B15</f>
        <v>440</v>
      </c>
      <c r="F15" s="5" t="s">
        <v>34</v>
      </c>
    </row>
    <row r="16" spans="1:6" x14ac:dyDescent="0.35">
      <c r="A16" s="5" t="s">
        <v>20</v>
      </c>
      <c r="B16" s="5">
        <v>1</v>
      </c>
      <c r="C16" s="5">
        <v>1</v>
      </c>
      <c r="D16" s="5">
        <v>107.79</v>
      </c>
      <c r="E16" s="4">
        <f t="shared" si="1"/>
        <v>107.79</v>
      </c>
      <c r="F16" s="5" t="s">
        <v>19</v>
      </c>
    </row>
    <row r="17" spans="1:6" x14ac:dyDescent="0.35">
      <c r="A17" s="5" t="s">
        <v>17</v>
      </c>
      <c r="B17" s="5">
        <v>8</v>
      </c>
      <c r="C17" s="5">
        <v>1</v>
      </c>
      <c r="D17" s="5">
        <v>110</v>
      </c>
      <c r="E17" s="4">
        <f t="shared" si="1"/>
        <v>880</v>
      </c>
      <c r="F17" s="5" t="s">
        <v>21</v>
      </c>
    </row>
    <row r="18" spans="1:6" x14ac:dyDescent="0.35">
      <c r="A18" s="5" t="s">
        <v>20</v>
      </c>
      <c r="B18" s="5">
        <v>1</v>
      </c>
      <c r="C18" s="5">
        <v>1</v>
      </c>
      <c r="D18" s="5">
        <v>779.52</v>
      </c>
      <c r="E18" s="5">
        <v>779.52</v>
      </c>
      <c r="F18" s="5" t="s">
        <v>26</v>
      </c>
    </row>
    <row r="19" spans="1:6" x14ac:dyDescent="0.35">
      <c r="A19" s="10" t="s">
        <v>27</v>
      </c>
      <c r="B19" s="11"/>
      <c r="C19" s="11"/>
      <c r="D19" s="12"/>
      <c r="E19" s="6">
        <f>SUM(E2:E18)</f>
        <v>23284.430000000004</v>
      </c>
      <c r="F19" s="3"/>
    </row>
    <row r="20" spans="1:6" x14ac:dyDescent="0.35">
      <c r="A20" s="13" t="s">
        <v>28</v>
      </c>
      <c r="B20" s="14"/>
      <c r="C20" s="14"/>
      <c r="D20" s="15"/>
      <c r="E20" s="7">
        <f>(E19)*0.1</f>
        <v>2328.4430000000007</v>
      </c>
      <c r="F20" s="3"/>
    </row>
    <row r="21" spans="1:6" x14ac:dyDescent="0.35">
      <c r="A21" s="13" t="s">
        <v>29</v>
      </c>
      <c r="B21" s="14"/>
      <c r="C21" s="14"/>
      <c r="D21" s="15"/>
      <c r="E21" s="7">
        <f>E20+E19</f>
        <v>25612.873000000003</v>
      </c>
      <c r="F21" s="8"/>
    </row>
    <row r="22" spans="1:6" x14ac:dyDescent="0.35">
      <c r="A22" s="13" t="s">
        <v>30</v>
      </c>
      <c r="B22" s="14"/>
      <c r="C22" s="14"/>
      <c r="D22" s="15"/>
      <c r="E22" s="7">
        <f>E21*0.06</f>
        <v>1536.7723800000001</v>
      </c>
      <c r="F22" s="9"/>
    </row>
    <row r="23" spans="1:6" x14ac:dyDescent="0.35">
      <c r="A23" s="13" t="s">
        <v>31</v>
      </c>
      <c r="B23" s="14"/>
      <c r="C23" s="14"/>
      <c r="D23" s="15"/>
      <c r="E23" s="7">
        <f>E21+E22</f>
        <v>27149.645380000002</v>
      </c>
      <c r="F23" s="9"/>
    </row>
  </sheetData>
  <mergeCells count="5">
    <mergeCell ref="A19:D19"/>
    <mergeCell ref="A20:D20"/>
    <mergeCell ref="A21:D21"/>
    <mergeCell ref="A22:D22"/>
    <mergeCell ref="A23:D23"/>
  </mergeCells>
  <phoneticPr fontId="1" type="noConversion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C083-25A6-4FAC-8F01-D6992C389A02}">
  <dimension ref="A1:B6"/>
  <sheetViews>
    <sheetView workbookViewId="0">
      <selection activeCell="C6" sqref="C6"/>
    </sheetView>
  </sheetViews>
  <sheetFormatPr defaultRowHeight="14.15" x14ac:dyDescent="0.35"/>
  <cols>
    <col min="1" max="1" width="12.35546875" bestFit="1" customWidth="1"/>
  </cols>
  <sheetData>
    <row r="1" spans="1:2" x14ac:dyDescent="0.35">
      <c r="A1" t="s">
        <v>15</v>
      </c>
      <c r="B1">
        <v>200</v>
      </c>
    </row>
    <row r="2" spans="1:2" x14ac:dyDescent="0.35">
      <c r="A2" t="s">
        <v>0</v>
      </c>
      <c r="B2">
        <v>624.26</v>
      </c>
    </row>
    <row r="3" spans="1:2" x14ac:dyDescent="0.35">
      <c r="A3" t="s">
        <v>0</v>
      </c>
      <c r="B3">
        <v>32</v>
      </c>
    </row>
    <row r="6" spans="1:2" x14ac:dyDescent="0.35">
      <c r="B6">
        <f>SUM(B1:B3)</f>
        <v>856.26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409D-719C-48F8-8EE7-82D401D12A65}">
  <dimension ref="A2:B15"/>
  <sheetViews>
    <sheetView workbookViewId="0">
      <selection activeCell="D8" sqref="D8"/>
    </sheetView>
  </sheetViews>
  <sheetFormatPr defaultRowHeight="14.15" x14ac:dyDescent="0.35"/>
  <cols>
    <col min="1" max="1" width="12.35546875" bestFit="1" customWidth="1"/>
  </cols>
  <sheetData>
    <row r="2" spans="1:2" x14ac:dyDescent="0.35">
      <c r="A2" t="s">
        <v>12</v>
      </c>
      <c r="B2">
        <v>1200</v>
      </c>
    </row>
    <row r="3" spans="1:2" x14ac:dyDescent="0.35">
      <c r="A3" t="s">
        <v>14</v>
      </c>
      <c r="B3">
        <v>500</v>
      </c>
    </row>
    <row r="4" spans="1:2" x14ac:dyDescent="0.35">
      <c r="A4" t="s">
        <v>0</v>
      </c>
      <c r="B4">
        <v>221.31</v>
      </c>
    </row>
    <row r="5" spans="1:2" x14ac:dyDescent="0.35">
      <c r="A5" t="s">
        <v>0</v>
      </c>
      <c r="B5">
        <v>159</v>
      </c>
    </row>
    <row r="6" spans="1:2" x14ac:dyDescent="0.35">
      <c r="A6" t="s">
        <v>0</v>
      </c>
      <c r="B6">
        <v>158</v>
      </c>
    </row>
    <row r="7" spans="1:2" x14ac:dyDescent="0.35">
      <c r="A7" t="s">
        <v>0</v>
      </c>
      <c r="B7">
        <v>352</v>
      </c>
    </row>
    <row r="8" spans="1:2" x14ac:dyDescent="0.35">
      <c r="A8" t="s">
        <v>0</v>
      </c>
      <c r="B8">
        <v>203</v>
      </c>
    </row>
    <row r="9" spans="1:2" x14ac:dyDescent="0.35">
      <c r="A9" t="s">
        <v>0</v>
      </c>
      <c r="B9">
        <v>178.63</v>
      </c>
    </row>
    <row r="10" spans="1:2" x14ac:dyDescent="0.35">
      <c r="A10" t="s">
        <v>0</v>
      </c>
      <c r="B10">
        <v>327.42</v>
      </c>
    </row>
    <row r="11" spans="1:2" x14ac:dyDescent="0.35">
      <c r="A11" t="s">
        <v>2</v>
      </c>
      <c r="B11">
        <v>1400</v>
      </c>
    </row>
    <row r="12" spans="1:2" x14ac:dyDescent="0.35">
      <c r="A12" t="s">
        <v>1</v>
      </c>
      <c r="B12">
        <v>751.5</v>
      </c>
    </row>
    <row r="15" spans="1:2" x14ac:dyDescent="0.35">
      <c r="B15">
        <f>SUM(B2:B12)</f>
        <v>5450.8600000000006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carl</vt:lpstr>
      <vt:lpstr>victor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lastPrinted>2022-12-14T02:28:39Z</cp:lastPrinted>
  <dcterms:created xsi:type="dcterms:W3CDTF">2022-12-13T03:01:58Z</dcterms:created>
  <dcterms:modified xsi:type="dcterms:W3CDTF">2023-01-05T06:14:14Z</dcterms:modified>
</cp:coreProperties>
</file>