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04 爱科 线上会议\结算\"/>
    </mc:Choice>
  </mc:AlternateContent>
  <xr:revisionPtr revIDLastSave="0" documentId="13_ncr:1_{4A755992-DFF7-439D-A67A-D8223EE2DEF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员工差旅明细" sheetId="2" r:id="rId1"/>
    <sheet name="员工报销明细" sheetId="3" r:id="rId2"/>
    <sheet name="员工报销明细 (3)" sheetId="5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E53" i="5" s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 s="1"/>
  <c r="C59" i="5" s="1"/>
  <c r="E54" i="5"/>
  <c r="A59" i="5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9" i="5" l="1"/>
  <c r="H53" i="3"/>
  <c r="C58" i="3" s="1"/>
  <c r="I58" i="3" s="1"/>
</calcChain>
</file>

<file path=xl/sharedStrings.xml><?xml version="1.0" encoding="utf-8"?>
<sst xmlns="http://schemas.openxmlformats.org/spreadsheetml/2006/main" count="163" uniqueCount="91">
  <si>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</si>
  <si>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</si>
  <si>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</si>
  <si>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</si>
  <si>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</si>
  <si>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</si>
  <si>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</si>
  <si>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</si>
  <si>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</si>
  <si>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</si>
  <si>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</si>
  <si>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</si>
  <si>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</si>
  <si>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</si>
  <si>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</si>
  <si>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</si>
  <si>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</si>
  <si>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</si>
  <si>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</si>
  <si>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</si>
  <si>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</si>
  <si>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</si>
  <si>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</si>
  <si>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</si>
  <si>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</si>
  <si>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</si>
  <si>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</si>
  <si>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</si>
  <si>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</si>
  <si>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</si>
  <si>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</si>
  <si>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</si>
  <si>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</si>
  <si>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</si>
  <si>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</si>
  <si>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</si>
  <si>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</si>
  <si>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</si>
  <si>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</si>
  <si>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</si>
  <si>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</si>
  <si>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</si>
  <si>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</si>
  <si>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</si>
  <si>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</si>
  <si>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</si>
  <si>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</si>
  <si>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</si>
  <si>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</si>
  <si>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</si>
  <si>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</si>
  <si>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</si>
  <si>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</si>
  <si>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</si>
  <si>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</si>
  <si>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</si>
  <si>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</si>
  <si>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</si>
  <si>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</si>
  <si>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</si>
  <si>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</si>
  <si>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</si>
  <si>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</si>
  <si>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</si>
  <si>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</si>
  <si>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</si>
  <si>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</si>
  <si>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</si>
  <si>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</si>
  <si>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</si>
  <si>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</si>
  <si>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</si>
  <si>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</si>
  <si>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</si>
  <si>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</si>
  <si>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</si>
  <si>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</si>
  <si>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</si>
  <si>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</si>
  <si>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</si>
  <si>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</si>
  <si>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</si>
  <si>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</si>
  <si>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</si>
  <si>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 xml:space="preserve">团号：HMJB-230204-SAK219	</t>
    <phoneticPr fontId="15" type="noConversion"/>
  </si>
  <si>
    <t>会议日期：2月4日</t>
    <phoneticPr fontId="15" type="noConversion"/>
  </si>
  <si>
    <t>KV1设计费</t>
    <phoneticPr fontId="15" type="noConversion"/>
  </si>
  <si>
    <t>互动平台</t>
    <phoneticPr fontId="15" type="noConversion"/>
  </si>
  <si>
    <t>KV2设计费</t>
    <phoneticPr fontId="15" type="noConversion"/>
  </si>
  <si>
    <t>KV2延展费</t>
    <phoneticPr fontId="15" type="noConversion"/>
  </si>
  <si>
    <t>技术支持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</si>
</sst>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6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82</v>
      </c>
      <c r="I4" s="78"/>
      <c r="J4" s="77" t="s">
        <v>83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ref="H15" si="3">F15+G15</f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ref="H26" si="8">F26+G26</f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3"/>
    </row>
    <row r="45" spans="1:10" ht="21" customHeight="1" x14ac:dyDescent="0.25">
      <c r="A45" s="89">
        <v>10</v>
      </c>
      <c r="B45" s="91" t="s">
        <v>39</v>
      </c>
      <c r="C45" s="85">
        <v>0</v>
      </c>
      <c r="D45" s="88"/>
      <c r="E45" s="85">
        <f t="shared" si="2"/>
        <v>0</v>
      </c>
      <c r="F45" s="34"/>
      <c r="G45" s="34">
        <v>0</v>
      </c>
      <c r="H45" s="34">
        <f t="shared" si="0"/>
        <v>0</v>
      </c>
      <c r="I45" s="47"/>
      <c r="J45" s="74"/>
    </row>
    <row r="46" spans="1:10" ht="21" customHeight="1" x14ac:dyDescent="0.25">
      <c r="A46" s="96"/>
      <c r="B46" s="91"/>
      <c r="C46" s="85"/>
      <c r="D46" s="88"/>
      <c r="E46" s="85"/>
      <c r="F46" s="34">
        <v>0</v>
      </c>
      <c r="G46" s="34">
        <v>0</v>
      </c>
      <c r="H46" s="34">
        <f t="shared" ref="H46:H51" si="19">F46+G46</f>
        <v>0</v>
      </c>
      <c r="I46" s="47"/>
      <c r="J46" s="75"/>
    </row>
    <row r="47" spans="1:10" ht="21" customHeight="1" x14ac:dyDescent="0.25">
      <c r="A47" s="96"/>
      <c r="B47" s="91"/>
      <c r="C47" s="85"/>
      <c r="D47" s="88"/>
      <c r="E47" s="85"/>
      <c r="F47" s="34">
        <v>0</v>
      </c>
      <c r="G47" s="34">
        <v>0</v>
      </c>
      <c r="H47" s="34">
        <f t="shared" si="19"/>
        <v>0</v>
      </c>
      <c r="I47" s="47"/>
      <c r="J47" s="75"/>
    </row>
    <row r="48" spans="1:10" ht="21" customHeight="1" x14ac:dyDescent="0.25">
      <c r="A48" s="96"/>
      <c r="B48" s="91"/>
      <c r="C48" s="85"/>
      <c r="D48" s="88"/>
      <c r="E48" s="85"/>
      <c r="F48" s="34">
        <v>0</v>
      </c>
      <c r="G48" s="34">
        <v>0</v>
      </c>
      <c r="H48" s="34">
        <f t="shared" si="19"/>
        <v>0</v>
      </c>
      <c r="I48" s="47"/>
      <c r="J48" s="75"/>
    </row>
    <row r="49" spans="1:10" ht="21" customHeight="1" x14ac:dyDescent="0.25">
      <c r="A49" s="96"/>
      <c r="B49" s="91"/>
      <c r="C49" s="85"/>
      <c r="D49" s="88"/>
      <c r="E49" s="85"/>
      <c r="F49" s="34">
        <v>0</v>
      </c>
      <c r="G49" s="34">
        <v>0</v>
      </c>
      <c r="H49" s="34">
        <f t="shared" si="19"/>
        <v>0</v>
      </c>
      <c r="I49" s="42"/>
      <c r="J49" s="75"/>
    </row>
    <row r="50" spans="1:10" ht="21" customHeight="1" x14ac:dyDescent="0.25">
      <c r="A50" s="96"/>
      <c r="B50" s="91"/>
      <c r="C50" s="85"/>
      <c r="D50" s="88"/>
      <c r="E50" s="85"/>
      <c r="F50" s="34">
        <v>0</v>
      </c>
      <c r="G50" s="34">
        <v>0</v>
      </c>
      <c r="H50" s="34">
        <f t="shared" si="19"/>
        <v>0</v>
      </c>
      <c r="I50" s="42"/>
      <c r="J50" s="75"/>
    </row>
    <row r="51" spans="1:10" ht="21" customHeight="1" x14ac:dyDescent="0.25">
      <c r="A51" s="90"/>
      <c r="B51" s="91"/>
      <c r="C51" s="85"/>
      <c r="D51" s="88"/>
      <c r="E51" s="85"/>
      <c r="F51" s="34">
        <v>0</v>
      </c>
      <c r="G51" s="34">
        <v>0</v>
      </c>
      <c r="H51" s="34">
        <f t="shared" si="19"/>
        <v>0</v>
      </c>
      <c r="I51" s="42"/>
      <c r="J51" s="7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99" t="s">
        <v>42</v>
      </c>
      <c r="B57" s="100"/>
      <c r="C57" s="101" t="s">
        <v>43</v>
      </c>
      <c r="D57" s="101"/>
      <c r="E57" s="101" t="s">
        <v>44</v>
      </c>
      <c r="F57" s="101"/>
      <c r="G57" s="101" t="s">
        <v>45</v>
      </c>
      <c r="H57" s="101"/>
      <c r="I57" s="45" t="s">
        <v>46</v>
      </c>
    </row>
    <row r="58" spans="1:10" ht="21" customHeight="1" x14ac:dyDescent="0.25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0" workbookViewId="0">
      <selection activeCell="J45" sqref="J45:J53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84</v>
      </c>
      <c r="I4" s="78"/>
      <c r="J4" s="77" t="s">
        <v>85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si="0"/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si="0"/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3"/>
    </row>
    <row r="45" spans="1:10" ht="21" customHeight="1" x14ac:dyDescent="0.25">
      <c r="A45" s="89">
        <v>10</v>
      </c>
      <c r="B45" s="89" t="s">
        <v>39</v>
      </c>
      <c r="C45" s="89"/>
      <c r="D45" s="89">
        <v>1</v>
      </c>
      <c r="E45" s="89">
        <f>C45*D45</f>
        <v>0</v>
      </c>
      <c r="F45" s="34">
        <v>300</v>
      </c>
      <c r="G45" s="34">
        <v>0</v>
      </c>
      <c r="H45" s="34">
        <f t="shared" si="0"/>
        <v>300</v>
      </c>
      <c r="I45" s="47" t="s">
        <v>86</v>
      </c>
      <c r="J45" s="104"/>
    </row>
    <row r="46" spans="1:10" ht="21" customHeight="1" x14ac:dyDescent="0.25">
      <c r="A46" s="96"/>
      <c r="B46" s="96"/>
      <c r="C46" s="96"/>
      <c r="D46" s="96"/>
      <c r="E46" s="96"/>
      <c r="F46" s="34">
        <v>660</v>
      </c>
      <c r="G46" s="34">
        <v>0</v>
      </c>
      <c r="H46" s="34">
        <f t="shared" si="0"/>
        <v>660</v>
      </c>
      <c r="I46" s="47" t="s">
        <v>87</v>
      </c>
      <c r="J46" s="75"/>
    </row>
    <row r="47" spans="1:10" ht="21" customHeight="1" x14ac:dyDescent="0.25">
      <c r="A47" s="96"/>
      <c r="B47" s="96"/>
      <c r="C47" s="96"/>
      <c r="D47" s="96"/>
      <c r="E47" s="96"/>
      <c r="F47" s="34">
        <v>396</v>
      </c>
      <c r="G47" s="34">
        <v>0</v>
      </c>
      <c r="H47" s="34">
        <f t="shared" si="0"/>
        <v>396</v>
      </c>
      <c r="I47" s="47" t="s">
        <v>88</v>
      </c>
      <c r="J47" s="75"/>
    </row>
    <row r="48" spans="1:10" ht="21" customHeight="1" x14ac:dyDescent="0.25">
      <c r="A48" s="96"/>
      <c r="B48" s="96"/>
      <c r="C48" s="96"/>
      <c r="D48" s="96"/>
      <c r="E48" s="96"/>
      <c r="F48" s="34">
        <v>792</v>
      </c>
      <c r="G48" s="34">
        <v>0</v>
      </c>
      <c r="H48" s="34">
        <f t="shared" si="0"/>
        <v>792</v>
      </c>
      <c r="I48" s="47" t="s">
        <v>89</v>
      </c>
      <c r="J48" s="75"/>
    </row>
    <row r="49" spans="1:10" ht="21" customHeight="1" x14ac:dyDescent="0.25">
      <c r="A49" s="96"/>
      <c r="B49" s="96"/>
      <c r="C49" s="96"/>
      <c r="D49" s="96"/>
      <c r="E49" s="96"/>
      <c r="F49" s="34">
        <v>2500</v>
      </c>
      <c r="G49" s="34">
        <v>0</v>
      </c>
      <c r="H49" s="34">
        <f t="shared" si="0"/>
        <v>2500</v>
      </c>
      <c r="I49" s="47" t="s">
        <v>90</v>
      </c>
      <c r="J49" s="75"/>
    </row>
    <row r="50" spans="1:10" ht="21" customHeight="1" x14ac:dyDescent="0.25">
      <c r="A50" s="96"/>
      <c r="B50" s="96"/>
      <c r="C50" s="96"/>
      <c r="D50" s="96"/>
      <c r="E50" s="96"/>
      <c r="F50" s="34"/>
      <c r="G50" s="34">
        <v>0</v>
      </c>
      <c r="H50" s="34">
        <f t="shared" si="0"/>
        <v>0</v>
      </c>
      <c r="I50" s="42"/>
      <c r="J50" s="75"/>
    </row>
    <row r="51" spans="1:10" ht="21" customHeight="1" x14ac:dyDescent="0.25">
      <c r="A51" s="96"/>
      <c r="B51" s="96"/>
      <c r="C51" s="96"/>
      <c r="D51" s="96"/>
      <c r="E51" s="96"/>
      <c r="F51" s="34"/>
      <c r="G51" s="34">
        <v>0</v>
      </c>
      <c r="H51" s="34">
        <f t="shared" si="0"/>
        <v>0</v>
      </c>
      <c r="I51" s="42"/>
      <c r="J51" s="75"/>
    </row>
    <row r="52" spans="1:10" ht="21" customHeight="1" x14ac:dyDescent="0.25">
      <c r="A52" s="90"/>
      <c r="B52" s="90"/>
      <c r="C52" s="90"/>
      <c r="D52" s="90"/>
      <c r="E52" s="90"/>
      <c r="F52" s="34"/>
      <c r="G52" s="34">
        <v>0</v>
      </c>
      <c r="H52" s="34">
        <f t="shared" si="0"/>
        <v>0</v>
      </c>
      <c r="I52" s="42"/>
      <c r="J52" s="75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1</v>
      </c>
      <c r="E53" s="37">
        <f>SUM(E45)</f>
        <v>0</v>
      </c>
      <c r="F53" s="37">
        <f>SUM(F45:F52)</f>
        <v>4648</v>
      </c>
      <c r="G53" s="37">
        <f>SUM(G45:G52)</f>
        <v>0</v>
      </c>
      <c r="H53" s="37">
        <f>SUM(H45:H52)</f>
        <v>4648</v>
      </c>
      <c r="I53" s="43"/>
      <c r="J53" s="76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1</v>
      </c>
      <c r="E54" s="37">
        <f t="shared" si="17"/>
        <v>0</v>
      </c>
      <c r="F54" s="37">
        <f t="shared" si="17"/>
        <v>4648</v>
      </c>
      <c r="G54" s="37">
        <f t="shared" si="17"/>
        <v>0</v>
      </c>
      <c r="H54" s="37">
        <f t="shared" si="17"/>
        <v>4648</v>
      </c>
      <c r="I54" s="43"/>
      <c r="J54" s="44"/>
    </row>
    <row r="58" spans="1:10" ht="21" customHeight="1" x14ac:dyDescent="0.25">
      <c r="A58" s="99" t="s">
        <v>42</v>
      </c>
      <c r="B58" s="100"/>
      <c r="C58" s="101" t="s">
        <v>43</v>
      </c>
      <c r="D58" s="101"/>
      <c r="E58" s="101" t="s">
        <v>44</v>
      </c>
      <c r="F58" s="101"/>
      <c r="G58" s="101" t="s">
        <v>45</v>
      </c>
      <c r="H58" s="101"/>
      <c r="I58" s="45" t="s">
        <v>46</v>
      </c>
    </row>
    <row r="59" spans="1:10" ht="21" customHeight="1" x14ac:dyDescent="0.25">
      <c r="A59" s="92">
        <f>E54</f>
        <v>0</v>
      </c>
      <c r="B59" s="93"/>
      <c r="C59" s="93">
        <f>H54</f>
        <v>4648</v>
      </c>
      <c r="D59" s="93"/>
      <c r="E59" s="93">
        <f>F54</f>
        <v>4648</v>
      </c>
      <c r="F59" s="93"/>
      <c r="G59" s="93">
        <f>G54</f>
        <v>0</v>
      </c>
      <c r="H59" s="93"/>
      <c r="I59" s="46">
        <f>A59-C59</f>
        <v>-4648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2023-02-13T04:14:17Z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