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9"/>
  <c r="H10"/>
  <c r="H11"/>
  <c r="H12"/>
  <c r="H13"/>
  <c r="H27"/>
  <c r="H50"/>
  <c r="H51"/>
  <c r="H52"/>
  <c r="H53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30"/>
  <c r="H17"/>
  <c r="H18"/>
  <c r="H19"/>
  <c r="H20"/>
  <c r="H21"/>
  <c r="H14"/>
  <c r="H16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G47"/>
  <c r="F47"/>
  <c r="E47"/>
  <c r="D47"/>
  <c r="C47"/>
  <c r="E44"/>
  <c r="G43"/>
  <c r="F43"/>
  <c r="E43"/>
  <c r="D43"/>
  <c r="C43"/>
  <c r="E41"/>
  <c r="G40"/>
  <c r="F40"/>
  <c r="E40"/>
  <c r="D40"/>
  <c r="C40"/>
  <c r="E36"/>
  <c r="G35"/>
  <c r="F35"/>
  <c r="E35"/>
  <c r="D35"/>
  <c r="C35"/>
  <c r="E31"/>
  <c r="G30"/>
  <c r="F30"/>
  <c r="E30"/>
  <c r="D30"/>
  <c r="C30"/>
  <c r="H29"/>
  <c r="E28"/>
  <c r="G21"/>
  <c r="F21"/>
  <c r="E21"/>
  <c r="D21"/>
  <c r="C21"/>
  <c r="E17"/>
  <c r="G16"/>
  <c r="F16"/>
  <c r="E16"/>
  <c r="D16"/>
  <c r="C16"/>
  <c r="H15"/>
  <c r="E14"/>
  <c r="G13"/>
  <c r="D13"/>
</calcChain>
</file>

<file path=xl/sharedStrings.xml><?xml version="1.0" encoding="utf-8"?>
<sst xmlns="http://schemas.openxmlformats.org/spreadsheetml/2006/main" count="59" uniqueCount="59">
  <si>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</si>
  <si>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</si>
  <si>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</si>
  <si>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</si>
  <si>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</si>
  <si>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</si>
  <si>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</si>
  <si>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</si>
  <si>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</si>
  <si>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</si>
  <si>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</si>
  <si>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</si>
  <si>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</si>
  <si>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</si>
  <si>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</si>
  <si>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</si>
  <si>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</si>
  <si>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</si>
  <si>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</si>
  <si>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</si>
  <si>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</si>
  <si>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</si>
  <si>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</si>
  <si>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</si>
  <si>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</si>
  <si>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</si>
  <si>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</si>
  <si>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</si>
  <si>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</si>
  <si>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</si>
  <si>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</si>
  <si>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</si>
  <si>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</si>
  <si>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</si>
  <si>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</si>
  <si>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</si>
  <si>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</si>
  <si>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</si>
  <si>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</si>
  <si>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</si>
  <si>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</si>
  <si>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</si>
  <si>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</si>
  <si>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</si>
  <si>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</si>
  <si>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</si>
  <si>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</si>
  <si>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</si>
  <si>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</si>
  <si>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</si>
  <si>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</si>
  <si>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轩宇奶茶店</t>
    <phoneticPr fontId="9" type="noConversion"/>
  </si>
  <si>
    <t>圣安娜饼屋</t>
    <phoneticPr fontId="9" type="noConversion"/>
  </si>
  <si>
    <t>星巴克咖啡</t>
    <phoneticPr fontId="9" type="noConversion"/>
  </si>
  <si>
    <t>深圳美西西餐饮广州越秀中环广场店</t>
    <phoneticPr fontId="9" type="noConversion"/>
  </si>
  <si>
    <t>广州果上煌贸易有限公司</t>
    <phoneticPr fontId="9" type="noConversion"/>
  </si>
  <si>
    <t>广州洒家集团利口福食品有限公司</t>
    <phoneticPr fontId="9" type="noConversion"/>
  </si>
  <si>
    <t>团号：HMQA-171107-BAR712</t>
    <phoneticPr fontId="9" type="noConversion"/>
  </si>
  <si>
    <t>会议日期：2017年11月07日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</si>
</sst>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J14" sqref="J14:J1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.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57</v>
      </c>
      <c r="I4" s="28"/>
      <c r="J4" s="28" t="s">
        <v>58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21">
        <v>0</v>
      </c>
      <c r="G22" s="8">
        <v>0</v>
      </c>
      <c r="H22" s="21">
        <v>0</v>
      </c>
      <c r="I22" s="16"/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0</v>
      </c>
      <c r="G23" s="8"/>
      <c r="H23" s="8"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400</v>
      </c>
      <c r="G48" s="8">
        <v>0</v>
      </c>
      <c r="H48" s="8">
        <v>400</v>
      </c>
      <c r="I48" s="16" t="s">
        <v>51</v>
      </c>
      <c r="J48" s="25"/>
    </row>
    <row r="49" spans="1:10" ht="21" customHeight="1">
      <c r="A49" s="45"/>
      <c r="B49" s="40"/>
      <c r="C49" s="34"/>
      <c r="D49" s="37"/>
      <c r="E49" s="34"/>
      <c r="F49" s="8">
        <v>184</v>
      </c>
      <c r="G49" s="8">
        <v>0</v>
      </c>
      <c r="H49" s="8">
        <v>184</v>
      </c>
      <c r="I49" s="16" t="s">
        <v>52</v>
      </c>
      <c r="J49" s="26"/>
    </row>
    <row r="50" spans="1:10" ht="21" customHeight="1">
      <c r="A50" s="45"/>
      <c r="B50" s="40"/>
      <c r="C50" s="34"/>
      <c r="D50" s="37"/>
      <c r="E50" s="34"/>
      <c r="F50" s="8">
        <v>512</v>
      </c>
      <c r="G50" s="8">
        <v>0</v>
      </c>
      <c r="H50" s="8">
        <f t="shared" ref="H50:H54" si="19">F50+G50</f>
        <v>512</v>
      </c>
      <c r="I50" s="16" t="s">
        <v>53</v>
      </c>
      <c r="J50" s="26"/>
    </row>
    <row r="51" spans="1:10" ht="21" customHeight="1">
      <c r="A51" s="45"/>
      <c r="B51" s="40"/>
      <c r="C51" s="34"/>
      <c r="D51" s="37"/>
      <c r="E51" s="34"/>
      <c r="F51" s="8">
        <v>776</v>
      </c>
      <c r="G51" s="8">
        <v>0</v>
      </c>
      <c r="H51" s="8">
        <f t="shared" si="19"/>
        <v>776</v>
      </c>
      <c r="I51" s="16" t="s">
        <v>54</v>
      </c>
      <c r="J51" s="26"/>
    </row>
    <row r="52" spans="1:10" ht="21" customHeight="1">
      <c r="A52" s="45"/>
      <c r="B52" s="40"/>
      <c r="C52" s="34"/>
      <c r="D52" s="37"/>
      <c r="E52" s="34"/>
      <c r="F52" s="8">
        <v>435</v>
      </c>
      <c r="G52" s="8">
        <v>0</v>
      </c>
      <c r="H52" s="8">
        <f t="shared" si="19"/>
        <v>435</v>
      </c>
      <c r="I52" s="16" t="s">
        <v>55</v>
      </c>
      <c r="J52" s="26"/>
    </row>
    <row r="53" spans="1:10" ht="21" customHeight="1">
      <c r="A53" s="45"/>
      <c r="B53" s="40"/>
      <c r="C53" s="34"/>
      <c r="D53" s="37"/>
      <c r="E53" s="34"/>
      <c r="F53" s="8">
        <v>72</v>
      </c>
      <c r="G53" s="8">
        <v>0</v>
      </c>
      <c r="H53" s="8">
        <f t="shared" si="19"/>
        <v>72</v>
      </c>
      <c r="I53" s="16" t="s">
        <v>56</v>
      </c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2379</v>
      </c>
      <c r="G55" s="11">
        <f t="shared" ref="G55:H55" si="21">SUM(G48:G54)</f>
        <v>0</v>
      </c>
      <c r="H55" s="11">
        <f t="shared" si="21"/>
        <v>2379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2379</v>
      </c>
      <c r="G56" s="11">
        <f t="shared" si="22"/>
        <v>0</v>
      </c>
      <c r="H56" s="11">
        <f t="shared" si="22"/>
        <v>2379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2379</v>
      </c>
      <c r="D61" s="42"/>
      <c r="E61" s="42">
        <f>F56</f>
        <v>2379</v>
      </c>
      <c r="F61" s="42"/>
      <c r="G61" s="42">
        <f>G56</f>
        <v>0</v>
      </c>
      <c r="H61" s="42"/>
      <c r="I61" s="20">
        <f>A61-C61</f>
        <v>-2379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2017-12-15T18:07:15Z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