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2B0A02FD-E23C-4CC8-B6CA-CD6364D8F4A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G23" i="2" l="1"/>
  <c r="G17" i="2" l="1"/>
  <c r="G16" i="2"/>
  <c r="H42" i="2"/>
  <c r="I41" i="2"/>
  <c r="I40" i="2"/>
  <c r="I42" i="2" s="1"/>
  <c r="I39" i="2"/>
  <c r="J36" i="2"/>
  <c r="J35" i="2"/>
  <c r="F35" i="2"/>
  <c r="J34" i="2"/>
  <c r="F34" i="2"/>
  <c r="J33" i="2"/>
  <c r="F33" i="2"/>
  <c r="I23" i="2"/>
  <c r="G26" i="2" s="1"/>
  <c r="G22" i="2"/>
  <c r="G21" i="2"/>
  <c r="G20" i="2"/>
  <c r="H23" i="2"/>
  <c r="B26" i="2" s="1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/>
  <c r="C58" i="3" s="1"/>
  <c r="K26" i="2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<sst xmlns="http://schemas.openxmlformats.org/spreadsheetml/2006/main" count="116" uniqueCount="89">
  <si>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</si>
  <si>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</si>
  <si>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</si>
  <si>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</si>
  <si>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</si>
  <si>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</si>
  <si>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</si>
  <si>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</si>
  <si>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</si>
  <si>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</si>
  <si>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</si>
  <si>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</si>
  <si>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</si>
  <si>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</si>
  <si>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</si>
  <si>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</si>
  <si>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</si>
  <si>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</si>
  <si>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</si>
  <si>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</si>
  <si>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</si>
  <si>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</si>
  <si>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</si>
  <si>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</si>
  <si>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</si>
  <si>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</si>
  <si>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</si>
  <si>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</si>
  <si>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</si>
  <si>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</si>
  <si>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</si>
  <si>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</si>
  <si>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</si>
  <si>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</si>
  <si>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</si>
  <si>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</si>
  <si>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</si>
  <si>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</si>
  <si>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</si>
  <si>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</si>
  <si>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</si>
  <si>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</si>
  <si>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</si>
  <si>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</si>
  <si>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</si>
  <si>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</si>
  <si>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</si>
  <si>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</si>
  <si>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</si>
  <si>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</si>
  <si>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</si>
  <si>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</si>
  <si>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</si>
  <si>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</si>
  <si>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</si>
  <si>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</si>
  <si>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</si>
  <si>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</si>
  <si>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</si>
  <si>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</si>
  <si>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</si>
  <si>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</si>
  <si>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</si>
  <si>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</si>
  <si>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</si>
  <si>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</si>
  <si>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</si>
  <si>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</si>
  <si>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</si>
  <si>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</si>
  <si>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</si>
  <si>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</si>
  <si>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</si>
  <si>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</si>
  <si>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</si>
  <si>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</si>
  <si>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</si>
  <si>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</si>
  <si>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</si>
  <si>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</si>
  <si>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</si>
  <si>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</si>
  <si>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12" type="noConversion"/>
  </si>
  <si>
    <t>北京 武汉</t>
    <phoneticPr fontId="12" type="noConversion"/>
  </si>
  <si>
    <t>12.27-12.31</t>
    <phoneticPr fontId="12" type="noConversion"/>
  </si>
  <si>
    <t>HMEA-210101-STY235</t>
    <phoneticPr fontId="12" type="noConversion"/>
  </si>
  <si>
    <t>武汉</t>
    <phoneticPr fontId="12" type="noConversion"/>
  </si>
  <si>
    <t>12月28-31日</t>
    <phoneticPr fontId="12" type="noConversion"/>
  </si>
  <si>
    <t>酒店费用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</si>
</sst>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" fillId="0" borderId="0" xfId="3" applyFont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58" fontId="3" fillId="2" borderId="12" xfId="3" applyNumberFormat="1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4" zoomScaleNormal="100" zoomScaleSheetLayoutView="100" workbookViewId="0">
      <selection activeCell="I45" sqref="I45"/>
    </sheetView>
  </sheetViews>
  <sheetFormatPr defaultColWidth="9" defaultRowHeight="21" customHeight="1" x14ac:dyDescent="0.25"/>
  <cols>
    <col min="1" max="1" width="9" style="35"/>
    <col min="2" max="2" width="16.77734375" customWidth="1"/>
    <col min="3" max="3" width="13.109375" style="36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48"/>
      <c r="J2" s="48"/>
      <c r="K2" s="48"/>
      <c r="L2" s="48"/>
    </row>
    <row r="4" spans="1:12" ht="21" customHeight="1" x14ac:dyDescent="0.25">
      <c r="H4" s="83" t="s">
        <v>1</v>
      </c>
      <c r="I4" s="84"/>
      <c r="J4" s="84" t="s">
        <v>2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7" t="s">
        <v>3</v>
      </c>
      <c r="B6" s="72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72" t="s">
        <v>7</v>
      </c>
    </row>
    <row r="7" spans="1:12" ht="21" customHeight="1" x14ac:dyDescent="0.25">
      <c r="A7" s="67"/>
      <c r="B7" s="72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72"/>
    </row>
    <row r="8" spans="1:12" ht="21" customHeight="1" x14ac:dyDescent="0.25">
      <c r="A8" s="68">
        <v>1</v>
      </c>
      <c r="B8" s="62" t="s">
        <v>15</v>
      </c>
      <c r="C8" s="73">
        <v>0</v>
      </c>
      <c r="D8" s="76"/>
      <c r="E8" s="73">
        <f>C8*D8</f>
        <v>0</v>
      </c>
      <c r="F8" s="40">
        <v>0</v>
      </c>
      <c r="G8" s="40">
        <v>0</v>
      </c>
      <c r="H8" s="40">
        <f t="shared" ref="H8:H45" si="0">F8+G8</f>
        <v>0</v>
      </c>
      <c r="I8" s="49"/>
      <c r="J8" s="77" t="s">
        <v>16</v>
      </c>
    </row>
    <row r="9" spans="1:12" ht="21" customHeight="1" x14ac:dyDescent="0.25">
      <c r="A9" s="68"/>
      <c r="B9" s="62"/>
      <c r="C9" s="73"/>
      <c r="D9" s="76"/>
      <c r="E9" s="73"/>
      <c r="F9" s="40">
        <v>0</v>
      </c>
      <c r="G9" s="40">
        <v>0</v>
      </c>
      <c r="H9" s="40">
        <f t="shared" si="0"/>
        <v>0</v>
      </c>
      <c r="I9" s="49"/>
      <c r="J9" s="78"/>
    </row>
    <row r="10" spans="1:12" ht="21" customHeight="1" x14ac:dyDescent="0.25">
      <c r="A10" s="68"/>
      <c r="B10" s="62"/>
      <c r="C10" s="73"/>
      <c r="D10" s="76"/>
      <c r="E10" s="73"/>
      <c r="F10" s="40">
        <v>0</v>
      </c>
      <c r="G10" s="40">
        <v>0</v>
      </c>
      <c r="H10" s="40">
        <f t="shared" si="0"/>
        <v>0</v>
      </c>
      <c r="I10" s="49"/>
      <c r="J10" s="78"/>
    </row>
    <row r="11" spans="1:12" ht="21" customHeight="1" x14ac:dyDescent="0.25">
      <c r="A11" s="68"/>
      <c r="B11" s="62"/>
      <c r="C11" s="73"/>
      <c r="D11" s="76"/>
      <c r="E11" s="73"/>
      <c r="F11" s="40">
        <v>0</v>
      </c>
      <c r="G11" s="40">
        <v>0</v>
      </c>
      <c r="H11" s="40">
        <f t="shared" si="0"/>
        <v>0</v>
      </c>
      <c r="I11" s="49"/>
      <c r="J11" s="78"/>
    </row>
    <row r="12" spans="1:12" ht="21" customHeight="1" x14ac:dyDescent="0.25">
      <c r="A12" s="68"/>
      <c r="B12" s="62"/>
      <c r="C12" s="73"/>
      <c r="D12" s="76"/>
      <c r="E12" s="73"/>
      <c r="F12" s="40">
        <v>0</v>
      </c>
      <c r="G12" s="40">
        <v>0</v>
      </c>
      <c r="H12" s="40">
        <f t="shared" si="0"/>
        <v>0</v>
      </c>
      <c r="I12" s="49"/>
      <c r="J12" s="78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50"/>
      <c r="J13" s="79"/>
    </row>
    <row r="14" spans="1:12" ht="21" customHeight="1" x14ac:dyDescent="0.25">
      <c r="A14" s="69">
        <v>2</v>
      </c>
      <c r="B14" s="63" t="s">
        <v>18</v>
      </c>
      <c r="C14" s="74">
        <v>0</v>
      </c>
      <c r="D14" s="69"/>
      <c r="E14" s="74">
        <f>C14*D14</f>
        <v>0</v>
      </c>
      <c r="F14" s="40">
        <v>0</v>
      </c>
      <c r="G14" s="40">
        <v>0</v>
      </c>
      <c r="H14" s="40">
        <f t="shared" si="0"/>
        <v>0</v>
      </c>
      <c r="I14" s="49"/>
      <c r="J14" s="77" t="s">
        <v>19</v>
      </c>
    </row>
    <row r="15" spans="1:12" ht="21" customHeight="1" x14ac:dyDescent="0.25">
      <c r="A15" s="70"/>
      <c r="B15" s="64"/>
      <c r="C15" s="75"/>
      <c r="D15" s="70"/>
      <c r="E15" s="75"/>
      <c r="F15" s="40">
        <v>0</v>
      </c>
      <c r="G15" s="40">
        <v>0</v>
      </c>
      <c r="H15" s="40">
        <f t="shared" ref="H15" si="2">F15+G15</f>
        <v>0</v>
      </c>
      <c r="I15" s="49"/>
      <c r="J15" s="78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79"/>
    </row>
    <row r="17" spans="1:10" ht="21" customHeight="1" x14ac:dyDescent="0.25">
      <c r="A17" s="68">
        <v>3</v>
      </c>
      <c r="B17" s="62" t="s">
        <v>21</v>
      </c>
      <c r="C17" s="73">
        <v>0</v>
      </c>
      <c r="D17" s="76"/>
      <c r="E17" s="73">
        <f>C17*D17</f>
        <v>0</v>
      </c>
      <c r="F17" s="40">
        <v>0</v>
      </c>
      <c r="G17" s="40">
        <v>0</v>
      </c>
      <c r="H17" s="40">
        <f t="shared" si="0"/>
        <v>0</v>
      </c>
      <c r="I17" s="49"/>
      <c r="J17" s="86" t="s">
        <v>22</v>
      </c>
    </row>
    <row r="18" spans="1:10" ht="21" customHeight="1" x14ac:dyDescent="0.25">
      <c r="A18" s="68"/>
      <c r="B18" s="62"/>
      <c r="C18" s="73"/>
      <c r="D18" s="76"/>
      <c r="E18" s="73"/>
      <c r="F18" s="40">
        <v>0</v>
      </c>
      <c r="G18" s="40">
        <v>0</v>
      </c>
      <c r="H18" s="40">
        <f t="shared" si="0"/>
        <v>0</v>
      </c>
      <c r="I18" s="49"/>
      <c r="J18" s="87"/>
    </row>
    <row r="19" spans="1:10" ht="21" customHeight="1" x14ac:dyDescent="0.25">
      <c r="A19" s="68"/>
      <c r="B19" s="62"/>
      <c r="C19" s="73"/>
      <c r="D19" s="76"/>
      <c r="E19" s="73"/>
      <c r="F19" s="40">
        <v>0</v>
      </c>
      <c r="G19" s="40">
        <v>0</v>
      </c>
      <c r="H19" s="40">
        <f t="shared" si="0"/>
        <v>0</v>
      </c>
      <c r="I19" s="49"/>
      <c r="J19" s="87"/>
    </row>
    <row r="20" spans="1:10" ht="21" customHeight="1" x14ac:dyDescent="0.25">
      <c r="A20" s="68"/>
      <c r="B20" s="62"/>
      <c r="C20" s="73"/>
      <c r="D20" s="76"/>
      <c r="E20" s="73"/>
      <c r="F20" s="40">
        <v>0</v>
      </c>
      <c r="G20" s="40">
        <v>0</v>
      </c>
      <c r="H20" s="40">
        <f t="shared" si="0"/>
        <v>0</v>
      </c>
      <c r="I20" s="49"/>
      <c r="J20" s="87"/>
    </row>
    <row r="21" spans="1:10" s="34" customFormat="1" ht="21" customHeight="1" x14ac:dyDescent="0.25">
      <c r="A21" s="41"/>
      <c r="B21" s="42" t="s">
        <v>23</v>
      </c>
      <c r="C21" s="43">
        <f>SUM(C17)</f>
        <v>0</v>
      </c>
      <c r="D21" s="43">
        <f t="shared" ref="D21:E21" si="3">SUM(D17)</f>
        <v>0</v>
      </c>
      <c r="E21" s="43">
        <f t="shared" si="3"/>
        <v>0</v>
      </c>
      <c r="F21" s="43">
        <f>SUM(F17:F20)</f>
        <v>0</v>
      </c>
      <c r="G21" s="43">
        <f t="shared" ref="G21:H21" si="4">SUM(G17:G20)</f>
        <v>0</v>
      </c>
      <c r="H21" s="43">
        <f t="shared" si="4"/>
        <v>0</v>
      </c>
      <c r="I21" s="50"/>
      <c r="J21" s="88"/>
    </row>
    <row r="22" spans="1:10" ht="21" customHeight="1" x14ac:dyDescent="0.25">
      <c r="A22" s="68">
        <v>4</v>
      </c>
      <c r="B22" s="62" t="s">
        <v>24</v>
      </c>
      <c r="C22" s="73">
        <v>0</v>
      </c>
      <c r="D22" s="76"/>
      <c r="E22" s="73">
        <v>0</v>
      </c>
      <c r="F22" s="40">
        <v>0</v>
      </c>
      <c r="G22" s="40">
        <v>0</v>
      </c>
      <c r="H22" s="40">
        <f t="shared" si="0"/>
        <v>0</v>
      </c>
      <c r="I22" s="49"/>
      <c r="J22" s="86" t="s">
        <v>25</v>
      </c>
    </row>
    <row r="23" spans="1:10" ht="21" customHeight="1" x14ac:dyDescent="0.25">
      <c r="A23" s="68"/>
      <c r="B23" s="62"/>
      <c r="C23" s="73"/>
      <c r="D23" s="76"/>
      <c r="E23" s="73"/>
      <c r="F23" s="40">
        <v>0</v>
      </c>
      <c r="G23" s="40">
        <v>0</v>
      </c>
      <c r="H23" s="40">
        <f t="shared" si="0"/>
        <v>0</v>
      </c>
      <c r="I23" s="49"/>
      <c r="J23" s="87"/>
    </row>
    <row r="24" spans="1:10" s="34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5">SUM(D22)</f>
        <v>0</v>
      </c>
      <c r="E24" s="43">
        <f t="shared" si="5"/>
        <v>0</v>
      </c>
      <c r="F24" s="43">
        <f>SUM(F22:F23)</f>
        <v>0</v>
      </c>
      <c r="G24" s="43">
        <f t="shared" ref="G24:H24" si="6">SUM(G22:G23)</f>
        <v>0</v>
      </c>
      <c r="H24" s="43">
        <f t="shared" si="6"/>
        <v>0</v>
      </c>
      <c r="I24" s="50"/>
      <c r="J24" s="88"/>
    </row>
    <row r="25" spans="1:10" ht="21" customHeight="1" x14ac:dyDescent="0.25">
      <c r="A25" s="69">
        <v>5</v>
      </c>
      <c r="B25" s="63" t="s">
        <v>27</v>
      </c>
      <c r="C25" s="74">
        <v>0</v>
      </c>
      <c r="D25" s="69"/>
      <c r="E25" s="74">
        <f>C25*D25</f>
        <v>0</v>
      </c>
      <c r="F25" s="40">
        <v>0</v>
      </c>
      <c r="G25" s="40">
        <v>0</v>
      </c>
      <c r="H25" s="40">
        <f t="shared" si="0"/>
        <v>0</v>
      </c>
      <c r="I25" s="49"/>
      <c r="J25" s="77" t="s">
        <v>28</v>
      </c>
    </row>
    <row r="26" spans="1:10" ht="21" customHeight="1" x14ac:dyDescent="0.25">
      <c r="A26" s="70"/>
      <c r="B26" s="64"/>
      <c r="C26" s="75"/>
      <c r="D26" s="70"/>
      <c r="E26" s="75"/>
      <c r="F26" s="40">
        <v>0</v>
      </c>
      <c r="G26" s="40">
        <v>0</v>
      </c>
      <c r="H26" s="40">
        <f t="shared" ref="H26" si="7">F26+G26</f>
        <v>0</v>
      </c>
      <c r="I26" s="49"/>
      <c r="J26" s="78"/>
    </row>
    <row r="27" spans="1:10" s="34" customFormat="1" ht="21" customHeight="1" x14ac:dyDescent="0.25">
      <c r="A27" s="41"/>
      <c r="B27" s="42" t="s">
        <v>29</v>
      </c>
      <c r="C27" s="43">
        <f>SUM(C25)</f>
        <v>0</v>
      </c>
      <c r="D27" s="43">
        <f t="shared" ref="D27:E27" si="8">SUM(D25)</f>
        <v>0</v>
      </c>
      <c r="E27" s="43">
        <f t="shared" si="8"/>
        <v>0</v>
      </c>
      <c r="F27" s="43">
        <f>SUM(F25:F26)</f>
        <v>0</v>
      </c>
      <c r="G27" s="43">
        <f>SUM(G25:G26)</f>
        <v>0</v>
      </c>
      <c r="H27" s="43">
        <f t="shared" ref="H27" si="9">SUM(H25:H26)</f>
        <v>0</v>
      </c>
      <c r="I27" s="50"/>
      <c r="J27" s="79"/>
    </row>
    <row r="28" spans="1:10" ht="21" customHeight="1" x14ac:dyDescent="0.25">
      <c r="A28" s="68">
        <v>6</v>
      </c>
      <c r="B28" s="62" t="s">
        <v>30</v>
      </c>
      <c r="C28" s="73">
        <v>0</v>
      </c>
      <c r="D28" s="76"/>
      <c r="E28" s="73">
        <f>C28*D28</f>
        <v>0</v>
      </c>
      <c r="F28" s="40">
        <v>0</v>
      </c>
      <c r="G28" s="40">
        <v>0</v>
      </c>
      <c r="H28" s="40">
        <f t="shared" si="0"/>
        <v>0</v>
      </c>
      <c r="I28" s="49"/>
      <c r="J28" s="77" t="s">
        <v>31</v>
      </c>
    </row>
    <row r="29" spans="1:10" ht="21" customHeight="1" x14ac:dyDescent="0.25">
      <c r="A29" s="68"/>
      <c r="B29" s="62"/>
      <c r="C29" s="73"/>
      <c r="D29" s="76"/>
      <c r="E29" s="73"/>
      <c r="F29" s="40">
        <v>0</v>
      </c>
      <c r="G29" s="40">
        <v>0</v>
      </c>
      <c r="H29" s="40">
        <f t="shared" si="0"/>
        <v>0</v>
      </c>
      <c r="I29" s="49"/>
      <c r="J29" s="87"/>
    </row>
    <row r="30" spans="1:10" ht="21" customHeight="1" x14ac:dyDescent="0.25">
      <c r="A30" s="68"/>
      <c r="B30" s="62"/>
      <c r="C30" s="73"/>
      <c r="D30" s="76"/>
      <c r="E30" s="73"/>
      <c r="F30" s="40">
        <v>0</v>
      </c>
      <c r="G30" s="40">
        <v>0</v>
      </c>
      <c r="H30" s="40">
        <f t="shared" si="0"/>
        <v>0</v>
      </c>
      <c r="I30" s="49"/>
      <c r="J30" s="87"/>
    </row>
    <row r="31" spans="1:10" ht="21" customHeight="1" x14ac:dyDescent="0.25">
      <c r="A31" s="68"/>
      <c r="B31" s="62"/>
      <c r="C31" s="73"/>
      <c r="D31" s="76"/>
      <c r="E31" s="73"/>
      <c r="F31" s="40">
        <v>0</v>
      </c>
      <c r="G31" s="40">
        <v>0</v>
      </c>
      <c r="H31" s="40">
        <f t="shared" si="0"/>
        <v>0</v>
      </c>
      <c r="I31" s="49"/>
      <c r="J31" s="87"/>
    </row>
    <row r="32" spans="1:10" s="34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0">SUM(D28)</f>
        <v>0</v>
      </c>
      <c r="E32" s="43">
        <f t="shared" si="10"/>
        <v>0</v>
      </c>
      <c r="F32" s="43">
        <f>SUM(F28:F31)</f>
        <v>0</v>
      </c>
      <c r="G32" s="43">
        <f t="shared" ref="G32:H32" si="11">SUM(G28:G31)</f>
        <v>0</v>
      </c>
      <c r="H32" s="43">
        <f t="shared" si="11"/>
        <v>0</v>
      </c>
      <c r="I32" s="50"/>
      <c r="J32" s="88"/>
    </row>
    <row r="33" spans="1:10" ht="21" customHeight="1" x14ac:dyDescent="0.25">
      <c r="A33" s="68">
        <v>7</v>
      </c>
      <c r="B33" s="62" t="s">
        <v>33</v>
      </c>
      <c r="C33" s="73">
        <v>0</v>
      </c>
      <c r="D33" s="76"/>
      <c r="E33" s="73">
        <f>C33*D33</f>
        <v>0</v>
      </c>
      <c r="F33" s="40">
        <v>0</v>
      </c>
      <c r="G33" s="40">
        <v>0</v>
      </c>
      <c r="H33" s="40">
        <f t="shared" si="0"/>
        <v>0</v>
      </c>
      <c r="I33" s="49"/>
      <c r="J33" s="80"/>
    </row>
    <row r="34" spans="1:10" ht="21" customHeight="1" x14ac:dyDescent="0.25">
      <c r="A34" s="68"/>
      <c r="B34" s="62"/>
      <c r="C34" s="73"/>
      <c r="D34" s="76"/>
      <c r="E34" s="73"/>
      <c r="F34" s="40">
        <v>0</v>
      </c>
      <c r="G34" s="40">
        <v>0</v>
      </c>
      <c r="H34" s="40">
        <f t="shared" si="0"/>
        <v>0</v>
      </c>
      <c r="I34" s="49"/>
      <c r="J34" s="81"/>
    </row>
    <row r="35" spans="1:10" ht="21" customHeight="1" x14ac:dyDescent="0.25">
      <c r="A35" s="68"/>
      <c r="B35" s="62"/>
      <c r="C35" s="73"/>
      <c r="D35" s="76"/>
      <c r="E35" s="73"/>
      <c r="F35" s="40">
        <v>0</v>
      </c>
      <c r="G35" s="40">
        <v>0</v>
      </c>
      <c r="H35" s="40">
        <f t="shared" si="0"/>
        <v>0</v>
      </c>
      <c r="I35" s="49"/>
      <c r="J35" s="81"/>
    </row>
    <row r="36" spans="1:10" ht="21" customHeight="1" x14ac:dyDescent="0.25">
      <c r="A36" s="68"/>
      <c r="B36" s="62"/>
      <c r="C36" s="73"/>
      <c r="D36" s="76"/>
      <c r="E36" s="73"/>
      <c r="F36" s="40">
        <v>0</v>
      </c>
      <c r="G36" s="40">
        <v>0</v>
      </c>
      <c r="H36" s="40">
        <f t="shared" si="0"/>
        <v>0</v>
      </c>
      <c r="I36" s="49"/>
      <c r="J36" s="81"/>
    </row>
    <row r="37" spans="1:10" s="34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2">SUM(D33)</f>
        <v>0</v>
      </c>
      <c r="E37" s="43">
        <f t="shared" si="12"/>
        <v>0</v>
      </c>
      <c r="F37" s="43">
        <f>SUM(F33:F36)</f>
        <v>0</v>
      </c>
      <c r="G37" s="43">
        <f t="shared" ref="G37:H37" si="13">SUM(G33:G36)</f>
        <v>0</v>
      </c>
      <c r="H37" s="43">
        <f t="shared" si="13"/>
        <v>0</v>
      </c>
      <c r="I37" s="50"/>
      <c r="J37" s="82"/>
    </row>
    <row r="38" spans="1:10" ht="21" customHeight="1" x14ac:dyDescent="0.25">
      <c r="A38" s="68">
        <v>8</v>
      </c>
      <c r="B38" s="62" t="s">
        <v>35</v>
      </c>
      <c r="C38" s="73">
        <v>0</v>
      </c>
      <c r="D38" s="76"/>
      <c r="E38" s="73">
        <f>C38*D38</f>
        <v>0</v>
      </c>
      <c r="F38" s="40">
        <v>0</v>
      </c>
      <c r="G38" s="40">
        <v>0</v>
      </c>
      <c r="H38" s="40">
        <f t="shared" si="0"/>
        <v>0</v>
      </c>
      <c r="I38" s="49"/>
      <c r="J38" s="86" t="s">
        <v>36</v>
      </c>
    </row>
    <row r="39" spans="1:10" ht="21" customHeight="1" x14ac:dyDescent="0.25">
      <c r="A39" s="68"/>
      <c r="B39" s="62"/>
      <c r="C39" s="73"/>
      <c r="D39" s="76"/>
      <c r="E39" s="73"/>
      <c r="F39" s="40">
        <v>0</v>
      </c>
      <c r="G39" s="40">
        <v>0</v>
      </c>
      <c r="H39" s="40">
        <f t="shared" si="0"/>
        <v>0</v>
      </c>
      <c r="I39" s="49"/>
      <c r="J39" s="87"/>
    </row>
    <row r="40" spans="1:10" s="34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4">SUM(D38)</f>
        <v>0</v>
      </c>
      <c r="E40" s="43">
        <f t="shared" si="14"/>
        <v>0</v>
      </c>
      <c r="F40" s="43">
        <f>SUM(F38:F39)</f>
        <v>0</v>
      </c>
      <c r="G40" s="43">
        <f t="shared" ref="G40:H40" si="15">SUM(G38:G39)</f>
        <v>0</v>
      </c>
      <c r="H40" s="43">
        <f t="shared" si="15"/>
        <v>0</v>
      </c>
      <c r="I40" s="50"/>
      <c r="J40" s="88"/>
    </row>
    <row r="41" spans="1:10" ht="21" customHeight="1" x14ac:dyDescent="0.25">
      <c r="A41" s="68">
        <v>9</v>
      </c>
      <c r="B41" s="62" t="s">
        <v>38</v>
      </c>
      <c r="C41" s="73">
        <v>0</v>
      </c>
      <c r="D41" s="76"/>
      <c r="E41" s="73">
        <f>C41*D41</f>
        <v>0</v>
      </c>
      <c r="F41" s="40">
        <v>0</v>
      </c>
      <c r="G41" s="40">
        <v>0</v>
      </c>
      <c r="H41" s="40">
        <f t="shared" si="0"/>
        <v>0</v>
      </c>
      <c r="I41" s="49"/>
      <c r="J41" s="77" t="s">
        <v>39</v>
      </c>
    </row>
    <row r="42" spans="1:10" ht="21" customHeight="1" x14ac:dyDescent="0.25">
      <c r="A42" s="68"/>
      <c r="B42" s="62"/>
      <c r="C42" s="73"/>
      <c r="D42" s="76"/>
      <c r="E42" s="73"/>
      <c r="F42" s="40">
        <v>0</v>
      </c>
      <c r="G42" s="40">
        <v>0</v>
      </c>
      <c r="H42" s="40">
        <f t="shared" si="0"/>
        <v>0</v>
      </c>
      <c r="I42" s="49"/>
      <c r="J42" s="78"/>
    </row>
    <row r="43" spans="1:10" ht="21" customHeight="1" x14ac:dyDescent="0.25">
      <c r="A43" s="68"/>
      <c r="B43" s="62"/>
      <c r="C43" s="73"/>
      <c r="D43" s="76"/>
      <c r="E43" s="73"/>
      <c r="F43" s="40">
        <v>0</v>
      </c>
      <c r="G43" s="40">
        <v>0</v>
      </c>
      <c r="H43" s="40">
        <f t="shared" si="0"/>
        <v>0</v>
      </c>
      <c r="I43" s="49"/>
      <c r="J43" s="78"/>
    </row>
    <row r="44" spans="1:10" s="34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6">SUM(D41)</f>
        <v>0</v>
      </c>
      <c r="E44" s="43">
        <f t="shared" si="16"/>
        <v>0</v>
      </c>
      <c r="F44" s="43">
        <f>SUM(F41:F43)</f>
        <v>0</v>
      </c>
      <c r="G44" s="43">
        <f t="shared" ref="G44:H44" si="17">SUM(G41:G43)</f>
        <v>0</v>
      </c>
      <c r="H44" s="43">
        <f t="shared" si="17"/>
        <v>0</v>
      </c>
      <c r="I44" s="50"/>
      <c r="J44" s="79"/>
    </row>
    <row r="45" spans="1:10" ht="21" customHeight="1" x14ac:dyDescent="0.25">
      <c r="A45" s="69">
        <v>10</v>
      </c>
      <c r="B45" s="62" t="s">
        <v>41</v>
      </c>
      <c r="C45" s="73">
        <v>0</v>
      </c>
      <c r="D45" s="76"/>
      <c r="E45" s="73">
        <f>C45*D45</f>
        <v>0</v>
      </c>
      <c r="F45" s="40">
        <v>15400</v>
      </c>
      <c r="G45" s="40">
        <v>0</v>
      </c>
      <c r="H45" s="40">
        <f t="shared" si="0"/>
        <v>15400</v>
      </c>
      <c r="I45" s="119" t="s">
        <v>88</v>
      </c>
      <c r="J45" s="80"/>
    </row>
    <row r="46" spans="1:10" ht="21" customHeight="1" x14ac:dyDescent="0.25">
      <c r="A46" s="71"/>
      <c r="B46" s="62"/>
      <c r="C46" s="73"/>
      <c r="D46" s="76"/>
      <c r="E46" s="73"/>
      <c r="F46" s="40">
        <v>0</v>
      </c>
      <c r="G46" s="40">
        <v>0</v>
      </c>
      <c r="H46" s="40">
        <f t="shared" ref="H46:H51" si="18">F46+G46</f>
        <v>0</v>
      </c>
      <c r="I46" s="54"/>
      <c r="J46" s="81"/>
    </row>
    <row r="47" spans="1:10" ht="21" customHeight="1" x14ac:dyDescent="0.25">
      <c r="A47" s="71"/>
      <c r="B47" s="62"/>
      <c r="C47" s="73"/>
      <c r="D47" s="76"/>
      <c r="E47" s="73"/>
      <c r="F47" s="40">
        <v>0</v>
      </c>
      <c r="G47" s="40">
        <v>0</v>
      </c>
      <c r="H47" s="40">
        <f t="shared" si="18"/>
        <v>0</v>
      </c>
      <c r="I47" s="49"/>
      <c r="J47" s="81"/>
    </row>
    <row r="48" spans="1:10" ht="21" customHeight="1" x14ac:dyDescent="0.25">
      <c r="A48" s="71"/>
      <c r="B48" s="62"/>
      <c r="C48" s="73"/>
      <c r="D48" s="76"/>
      <c r="E48" s="73"/>
      <c r="F48" s="40">
        <v>0</v>
      </c>
      <c r="G48" s="40">
        <v>0</v>
      </c>
      <c r="H48" s="40">
        <f t="shared" si="18"/>
        <v>0</v>
      </c>
      <c r="I48" s="49"/>
      <c r="J48" s="81"/>
    </row>
    <row r="49" spans="1:10" ht="21" customHeight="1" x14ac:dyDescent="0.25">
      <c r="A49" s="71"/>
      <c r="B49" s="62"/>
      <c r="C49" s="73"/>
      <c r="D49" s="76"/>
      <c r="E49" s="73"/>
      <c r="F49" s="40">
        <v>0</v>
      </c>
      <c r="G49" s="40">
        <v>0</v>
      </c>
      <c r="H49" s="40">
        <f t="shared" si="18"/>
        <v>0</v>
      </c>
      <c r="I49" s="49"/>
      <c r="J49" s="81"/>
    </row>
    <row r="50" spans="1:10" ht="21" customHeight="1" x14ac:dyDescent="0.25">
      <c r="A50" s="71"/>
      <c r="B50" s="62"/>
      <c r="C50" s="73"/>
      <c r="D50" s="76"/>
      <c r="E50" s="73"/>
      <c r="F50" s="40">
        <v>0</v>
      </c>
      <c r="G50" s="40">
        <v>0</v>
      </c>
      <c r="H50" s="40">
        <f t="shared" si="18"/>
        <v>0</v>
      </c>
      <c r="I50" s="49"/>
      <c r="J50" s="81"/>
    </row>
    <row r="51" spans="1:10" ht="21" customHeight="1" x14ac:dyDescent="0.25">
      <c r="A51" s="70"/>
      <c r="B51" s="62"/>
      <c r="C51" s="73"/>
      <c r="D51" s="76"/>
      <c r="E51" s="73"/>
      <c r="F51" s="40">
        <v>0</v>
      </c>
      <c r="G51" s="40">
        <v>0</v>
      </c>
      <c r="H51" s="40">
        <f t="shared" si="18"/>
        <v>0</v>
      </c>
      <c r="I51" s="49"/>
      <c r="J51" s="81"/>
    </row>
    <row r="52" spans="1:10" s="34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19">SUM(D45)</f>
        <v>0</v>
      </c>
      <c r="E52" s="43">
        <f t="shared" si="19"/>
        <v>0</v>
      </c>
      <c r="F52" s="43">
        <f>SUM(F45:F51)</f>
        <v>15400</v>
      </c>
      <c r="G52" s="43">
        <f t="shared" ref="G52" si="20">SUM(G45:G51)</f>
        <v>0</v>
      </c>
      <c r="H52" s="43">
        <f>SUM(H45:H51)</f>
        <v>15400</v>
      </c>
      <c r="I52" s="50"/>
      <c r="J52" s="82"/>
    </row>
    <row r="53" spans="1:10" ht="21" customHeight="1" x14ac:dyDescent="0.25">
      <c r="A53" s="41"/>
      <c r="B53" s="42" t="s">
        <v>43</v>
      </c>
      <c r="C53" s="43">
        <f>SUM(C52,C44,C40,C37,C32,C27,C24,C21,C16,C13)</f>
        <v>0</v>
      </c>
      <c r="D53" s="43">
        <f t="shared" ref="D53:G53" si="21">SUM(D52,D44,D40,D37,D32,D27,D24,D21,D16,D13)</f>
        <v>0</v>
      </c>
      <c r="E53" s="43">
        <f t="shared" si="21"/>
        <v>0</v>
      </c>
      <c r="F53" s="43">
        <f t="shared" si="21"/>
        <v>15400</v>
      </c>
      <c r="G53" s="43">
        <f t="shared" si="21"/>
        <v>0</v>
      </c>
      <c r="H53" s="43">
        <f>SUM(H52,H44,H40,H37,H32,H27,H24,H21,H16,H13)</f>
        <v>15400</v>
      </c>
      <c r="I53" s="50"/>
      <c r="J53" s="51"/>
    </row>
    <row r="57" spans="1:10" ht="21" customHeight="1" x14ac:dyDescent="0.25">
      <c r="A57" s="59" t="s">
        <v>44</v>
      </c>
      <c r="B57" s="60"/>
      <c r="C57" s="61" t="s">
        <v>45</v>
      </c>
      <c r="D57" s="61"/>
      <c r="E57" s="61" t="s">
        <v>46</v>
      </c>
      <c r="F57" s="61"/>
      <c r="G57" s="61" t="s">
        <v>47</v>
      </c>
      <c r="H57" s="61"/>
      <c r="I57" s="52" t="s">
        <v>48</v>
      </c>
    </row>
    <row r="58" spans="1:10" ht="21" customHeight="1" x14ac:dyDescent="0.25">
      <c r="A58" s="65">
        <f>E53</f>
        <v>0</v>
      </c>
      <c r="B58" s="66"/>
      <c r="C58" s="66">
        <f>H53</f>
        <v>15400</v>
      </c>
      <c r="D58" s="66"/>
      <c r="E58" s="66">
        <f>F53</f>
        <v>15400</v>
      </c>
      <c r="F58" s="66"/>
      <c r="G58" s="66">
        <f>G53</f>
        <v>0</v>
      </c>
      <c r="H58" s="66"/>
      <c r="I58" s="53">
        <f>A58-C58</f>
        <v>-15400</v>
      </c>
    </row>
    <row r="60" spans="1:10" ht="21" customHeight="1" x14ac:dyDescent="0.25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topLeftCell="A4" zoomScaleNormal="100" zoomScaleSheetLayoutView="100" workbookViewId="0">
      <selection activeCell="I23" sqref="H23:J2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54</v>
      </c>
      <c r="E5" s="5"/>
      <c r="F5" s="89" t="s">
        <v>82</v>
      </c>
      <c r="G5" s="90"/>
      <c r="H5" s="5" t="s">
        <v>55</v>
      </c>
      <c r="I5" s="4"/>
      <c r="J5" s="90" t="s">
        <v>56</v>
      </c>
      <c r="K5" s="91"/>
    </row>
    <row r="6" spans="2:11" ht="20.100000000000001" customHeight="1" x14ac:dyDescent="0.25">
      <c r="B6" s="6"/>
      <c r="C6" s="7"/>
      <c r="D6" s="8" t="s">
        <v>57</v>
      </c>
      <c r="E6" s="8"/>
      <c r="F6" s="92" t="s">
        <v>83</v>
      </c>
      <c r="G6" s="93"/>
      <c r="H6" s="8" t="s">
        <v>58</v>
      </c>
      <c r="I6" s="7"/>
      <c r="J6" s="93" t="s">
        <v>59</v>
      </c>
      <c r="K6" s="94"/>
    </row>
    <row r="7" spans="2:11" ht="20.100000000000001" customHeight="1" x14ac:dyDescent="0.25">
      <c r="B7" s="6"/>
      <c r="C7" s="7"/>
      <c r="D7" s="8" t="s">
        <v>60</v>
      </c>
      <c r="E7" s="8"/>
      <c r="F7" s="92" t="s">
        <v>84</v>
      </c>
      <c r="G7" s="93"/>
      <c r="H7" s="8" t="s">
        <v>61</v>
      </c>
      <c r="I7" s="24"/>
      <c r="J7" s="95">
        <v>44204</v>
      </c>
      <c r="K7" s="94"/>
    </row>
    <row r="8" spans="2:11" ht="20.100000000000001" customHeight="1" x14ac:dyDescent="0.25">
      <c r="B8" s="9"/>
      <c r="C8" s="10"/>
      <c r="D8" s="11"/>
      <c r="E8" s="11"/>
      <c r="F8" s="19"/>
      <c r="G8" s="19"/>
      <c r="H8" s="11" t="s">
        <v>62</v>
      </c>
      <c r="I8" s="25"/>
      <c r="J8" s="96" t="s">
        <v>85</v>
      </c>
      <c r="K8" s="97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98" t="s">
        <v>3</v>
      </c>
      <c r="C10" s="99"/>
      <c r="D10" s="13" t="s">
        <v>63</v>
      </c>
      <c r="E10" s="100" t="s">
        <v>64</v>
      </c>
      <c r="F10" s="101"/>
      <c r="G10" s="16" t="s">
        <v>65</v>
      </c>
      <c r="H10" s="20" t="s">
        <v>66</v>
      </c>
      <c r="I10" s="100" t="s">
        <v>67</v>
      </c>
      <c r="J10" s="101"/>
      <c r="K10" s="16" t="s">
        <v>68</v>
      </c>
    </row>
    <row r="11" spans="2:11" ht="20.100000000000001" customHeight="1" x14ac:dyDescent="0.25">
      <c r="B11" s="102">
        <v>1</v>
      </c>
      <c r="C11" s="103"/>
      <c r="D11" s="112" t="s">
        <v>69</v>
      </c>
      <c r="E11" s="102" t="s">
        <v>70</v>
      </c>
      <c r="F11" s="103"/>
      <c r="G11" s="21">
        <v>1400</v>
      </c>
      <c r="H11" s="21">
        <v>1400</v>
      </c>
      <c r="I11" s="104"/>
      <c r="J11" s="105"/>
      <c r="K11" s="28"/>
    </row>
    <row r="12" spans="2:11" ht="20.100000000000001" customHeight="1" x14ac:dyDescent="0.25">
      <c r="B12" s="14"/>
      <c r="C12" s="15"/>
      <c r="D12" s="113"/>
      <c r="E12" s="102" t="s">
        <v>70</v>
      </c>
      <c r="F12" s="103"/>
      <c r="G12" s="21">
        <v>0</v>
      </c>
      <c r="H12" s="21">
        <v>0</v>
      </c>
      <c r="I12" s="26"/>
      <c r="J12" s="27"/>
      <c r="K12" s="28"/>
    </row>
    <row r="13" spans="2:11" ht="20.100000000000001" customHeight="1" x14ac:dyDescent="0.25">
      <c r="B13" s="14"/>
      <c r="C13" s="15"/>
      <c r="D13" s="113"/>
      <c r="E13" s="106" t="s">
        <v>71</v>
      </c>
      <c r="F13" s="106"/>
      <c r="G13" s="21">
        <v>351.33</v>
      </c>
      <c r="H13" s="21">
        <v>351.33</v>
      </c>
      <c r="I13" s="26"/>
      <c r="J13" s="27"/>
      <c r="K13" s="28"/>
    </row>
    <row r="14" spans="2:11" ht="20.100000000000001" customHeight="1" x14ac:dyDescent="0.25">
      <c r="B14" s="102">
        <v>2</v>
      </c>
      <c r="C14" s="103"/>
      <c r="D14" s="113"/>
      <c r="E14" s="106" t="s">
        <v>71</v>
      </c>
      <c r="F14" s="106"/>
      <c r="G14" s="21"/>
      <c r="H14" s="21"/>
      <c r="I14" s="104"/>
      <c r="J14" s="105"/>
      <c r="K14" s="28"/>
    </row>
    <row r="15" spans="2:11" ht="20.100000000000001" customHeight="1" x14ac:dyDescent="0.25">
      <c r="B15" s="102">
        <v>3</v>
      </c>
      <c r="C15" s="103"/>
      <c r="D15" s="113"/>
      <c r="E15" s="106" t="s">
        <v>71</v>
      </c>
      <c r="F15" s="106"/>
      <c r="G15" s="21"/>
      <c r="H15" s="21"/>
      <c r="I15" s="104"/>
      <c r="J15" s="105"/>
      <c r="K15" s="28"/>
    </row>
    <row r="16" spans="2:11" ht="20.100000000000001" customHeight="1" x14ac:dyDescent="0.25">
      <c r="B16" s="14"/>
      <c r="C16" s="15"/>
      <c r="D16" s="113"/>
      <c r="E16" s="102" t="s">
        <v>72</v>
      </c>
      <c r="F16" s="103"/>
      <c r="G16" s="21">
        <f>H16+J16</f>
        <v>318.7</v>
      </c>
      <c r="H16" s="21">
        <v>250</v>
      </c>
      <c r="I16" s="26"/>
      <c r="J16" s="27">
        <v>68.7</v>
      </c>
      <c r="K16" s="28"/>
    </row>
    <row r="17" spans="1:11" ht="20.100000000000001" customHeight="1" x14ac:dyDescent="0.25">
      <c r="B17" s="14"/>
      <c r="C17" s="15"/>
      <c r="D17" s="113"/>
      <c r="E17" s="102" t="s">
        <v>72</v>
      </c>
      <c r="F17" s="103"/>
      <c r="G17" s="21">
        <f>H17+J17</f>
        <v>156</v>
      </c>
      <c r="H17" s="21">
        <v>100</v>
      </c>
      <c r="I17" s="26"/>
      <c r="J17" s="27">
        <v>56</v>
      </c>
      <c r="K17" s="28"/>
    </row>
    <row r="18" spans="1:11" ht="20.100000000000001" customHeight="1" x14ac:dyDescent="0.25">
      <c r="B18" s="14"/>
      <c r="C18" s="15"/>
      <c r="D18" s="113"/>
      <c r="E18" s="102" t="s">
        <v>72</v>
      </c>
      <c r="F18" s="103"/>
      <c r="G18" s="21">
        <v>0</v>
      </c>
      <c r="H18" s="21">
        <v>0</v>
      </c>
      <c r="I18" s="26"/>
      <c r="J18" s="27"/>
      <c r="K18" s="28"/>
    </row>
    <row r="19" spans="1:11" ht="20.100000000000001" customHeight="1" x14ac:dyDescent="0.25">
      <c r="B19" s="102">
        <v>4</v>
      </c>
      <c r="C19" s="103"/>
      <c r="D19" s="113"/>
      <c r="E19" s="102" t="s">
        <v>72</v>
      </c>
      <c r="F19" s="103"/>
      <c r="G19" s="21">
        <v>0</v>
      </c>
      <c r="H19" s="21">
        <v>0</v>
      </c>
      <c r="I19" s="104"/>
      <c r="J19" s="105"/>
      <c r="K19" s="28"/>
    </row>
    <row r="20" spans="1:11" ht="20.100000000000001" customHeight="1" x14ac:dyDescent="0.25">
      <c r="B20" s="102">
        <v>5</v>
      </c>
      <c r="C20" s="103"/>
      <c r="D20" s="112" t="s">
        <v>41</v>
      </c>
      <c r="E20" s="106"/>
      <c r="F20" s="106"/>
      <c r="G20" s="21">
        <f>H20+I20</f>
        <v>0</v>
      </c>
      <c r="H20" s="21"/>
      <c r="I20" s="104"/>
      <c r="J20" s="105"/>
      <c r="K20" s="28"/>
    </row>
    <row r="21" spans="1:11" ht="20.100000000000001" customHeight="1" x14ac:dyDescent="0.25">
      <c r="B21" s="102">
        <v>6</v>
      </c>
      <c r="C21" s="103"/>
      <c r="D21" s="113"/>
      <c r="E21" s="106"/>
      <c r="F21" s="106"/>
      <c r="G21" s="21">
        <f>H21+I21</f>
        <v>0</v>
      </c>
      <c r="H21" s="21"/>
      <c r="I21" s="104"/>
      <c r="J21" s="105"/>
      <c r="K21" s="28"/>
    </row>
    <row r="22" spans="1:11" ht="20.100000000000001" customHeight="1" x14ac:dyDescent="0.25">
      <c r="B22" s="102">
        <v>7</v>
      </c>
      <c r="C22" s="103"/>
      <c r="D22" s="114"/>
      <c r="E22" s="106"/>
      <c r="F22" s="106"/>
      <c r="G22" s="21">
        <f>H22+I22</f>
        <v>0</v>
      </c>
      <c r="H22" s="21"/>
      <c r="I22" s="104"/>
      <c r="J22" s="105"/>
      <c r="K22" s="28"/>
    </row>
    <row r="23" spans="1:11" ht="20.100000000000001" customHeight="1" x14ac:dyDescent="0.25">
      <c r="B23" s="100" t="s">
        <v>43</v>
      </c>
      <c r="C23" s="107"/>
      <c r="D23" s="107"/>
      <c r="E23" s="107"/>
      <c r="F23" s="101"/>
      <c r="G23" s="22">
        <f>SUM(G11:G22)</f>
        <v>2226.0299999999997</v>
      </c>
      <c r="H23" s="22">
        <f>SUM(H11:H22)</f>
        <v>2101.33</v>
      </c>
      <c r="I23" s="108">
        <f>SUM(I11:J22)</f>
        <v>124.7</v>
      </c>
      <c r="J23" s="109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110" t="s">
        <v>66</v>
      </c>
      <c r="C25" s="110"/>
      <c r="D25" s="110"/>
      <c r="E25" s="110"/>
      <c r="F25" s="110"/>
      <c r="G25" s="110" t="s">
        <v>73</v>
      </c>
      <c r="H25" s="110"/>
      <c r="I25" s="110"/>
      <c r="J25" s="110"/>
      <c r="K25" s="16" t="s">
        <v>74</v>
      </c>
    </row>
    <row r="26" spans="1:11" ht="20.100000000000001" customHeight="1" x14ac:dyDescent="0.25">
      <c r="B26" s="111">
        <f>H23</f>
        <v>2101.33</v>
      </c>
      <c r="C26" s="111"/>
      <c r="D26" s="111"/>
      <c r="E26" s="111"/>
      <c r="F26" s="111"/>
      <c r="G26" s="111">
        <f>I23</f>
        <v>124.7</v>
      </c>
      <c r="H26" s="111"/>
      <c r="I26" s="111"/>
      <c r="J26" s="111"/>
      <c r="K26" s="31">
        <f>SUM(B26:J26)</f>
        <v>2226.0299999999997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75</v>
      </c>
      <c r="C28" s="12"/>
      <c r="D28" s="12"/>
      <c r="E28" s="12"/>
      <c r="F28" s="12" t="s">
        <v>50</v>
      </c>
      <c r="G28" s="12" t="s">
        <v>76</v>
      </c>
      <c r="H28" s="12"/>
      <c r="I28" s="12"/>
      <c r="J28" s="12" t="s">
        <v>52</v>
      </c>
      <c r="K28" s="12"/>
    </row>
    <row r="31" spans="1:11" ht="17.399999999999999" x14ac:dyDescent="0.25">
      <c r="A31" s="56" t="s">
        <v>77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3" spans="2:11" ht="20.100000000000001" customHeight="1" x14ac:dyDescent="0.25">
      <c r="B33" s="3"/>
      <c r="C33" s="4"/>
      <c r="D33" s="5" t="s">
        <v>54</v>
      </c>
      <c r="E33" s="5"/>
      <c r="F33" s="90" t="str">
        <f>F5</f>
        <v>任宏迪</v>
      </c>
      <c r="G33" s="90"/>
      <c r="H33" s="5" t="s">
        <v>55</v>
      </c>
      <c r="I33" s="4"/>
      <c r="J33" s="90" t="str">
        <f>J5</f>
        <v>项目经理</v>
      </c>
      <c r="K33" s="91"/>
    </row>
    <row r="34" spans="2:11" ht="20.100000000000001" customHeight="1" x14ac:dyDescent="0.25">
      <c r="B34" s="6"/>
      <c r="C34" s="7"/>
      <c r="D34" s="8" t="s">
        <v>57</v>
      </c>
      <c r="E34" s="8"/>
      <c r="F34" s="93" t="str">
        <f>F6</f>
        <v>北京 武汉</v>
      </c>
      <c r="G34" s="93"/>
      <c r="H34" s="8" t="s">
        <v>58</v>
      </c>
      <c r="I34" s="7"/>
      <c r="J34" s="93" t="str">
        <f>J6</f>
        <v>业务6组</v>
      </c>
      <c r="K34" s="94"/>
    </row>
    <row r="35" spans="2:11" ht="20.100000000000001" customHeight="1" x14ac:dyDescent="0.25">
      <c r="B35" s="6"/>
      <c r="C35" s="7"/>
      <c r="D35" s="8" t="s">
        <v>60</v>
      </c>
      <c r="E35" s="8"/>
      <c r="F35" s="93" t="str">
        <f>F7</f>
        <v>12.27-12.31</v>
      </c>
      <c r="G35" s="93"/>
      <c r="H35" s="8" t="s">
        <v>61</v>
      </c>
      <c r="I35" s="24"/>
      <c r="J35" s="93">
        <f>J7</f>
        <v>44204</v>
      </c>
      <c r="K35" s="94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62</v>
      </c>
      <c r="I36" s="25"/>
      <c r="J36" s="116" t="str">
        <f>J8</f>
        <v>HMEA-210101-STY235</v>
      </c>
      <c r="K36" s="97"/>
    </row>
    <row r="37" spans="2:11" ht="20.100000000000001" customHeight="1" x14ac:dyDescent="0.25"/>
    <row r="38" spans="2:11" ht="20.100000000000001" customHeight="1" x14ac:dyDescent="0.25">
      <c r="B38" s="106"/>
      <c r="C38" s="106"/>
      <c r="D38" s="17" t="s">
        <v>78</v>
      </c>
      <c r="E38" s="106" t="s">
        <v>79</v>
      </c>
      <c r="F38" s="106"/>
      <c r="G38" s="21" t="s">
        <v>80</v>
      </c>
      <c r="H38" s="21" t="s">
        <v>81</v>
      </c>
      <c r="I38" s="117" t="s">
        <v>43</v>
      </c>
      <c r="J38" s="117"/>
      <c r="K38" s="32" t="s">
        <v>68</v>
      </c>
    </row>
    <row r="39" spans="2:11" ht="20.100000000000001" customHeight="1" x14ac:dyDescent="0.25">
      <c r="B39" s="106">
        <v>1</v>
      </c>
      <c r="C39" s="106"/>
      <c r="D39" s="55" t="s">
        <v>86</v>
      </c>
      <c r="E39" s="118">
        <v>44557</v>
      </c>
      <c r="F39" s="106"/>
      <c r="G39" s="21">
        <v>200</v>
      </c>
      <c r="H39" s="21">
        <v>1</v>
      </c>
      <c r="I39" s="104">
        <f>G39*H39</f>
        <v>200</v>
      </c>
      <c r="J39" s="105"/>
      <c r="K39" s="33"/>
    </row>
    <row r="40" spans="2:11" ht="20.100000000000001" customHeight="1" x14ac:dyDescent="0.25">
      <c r="B40" s="106">
        <v>2</v>
      </c>
      <c r="C40" s="106"/>
      <c r="D40" s="55" t="s">
        <v>86</v>
      </c>
      <c r="E40" s="115" t="s">
        <v>87</v>
      </c>
      <c r="F40" s="106"/>
      <c r="G40" s="21">
        <v>100</v>
      </c>
      <c r="H40" s="21">
        <v>4</v>
      </c>
      <c r="I40" s="104">
        <f t="shared" ref="I40:I41" si="0">G40*H40</f>
        <v>400</v>
      </c>
      <c r="J40" s="105"/>
      <c r="K40" s="33"/>
    </row>
    <row r="41" spans="2:11" ht="20.100000000000001" customHeight="1" x14ac:dyDescent="0.25">
      <c r="B41" s="106">
        <v>3</v>
      </c>
      <c r="C41" s="106"/>
      <c r="D41" s="18"/>
      <c r="E41" s="106"/>
      <c r="F41" s="106"/>
      <c r="G41" s="21">
        <v>0</v>
      </c>
      <c r="H41" s="21">
        <v>0</v>
      </c>
      <c r="I41" s="104">
        <f t="shared" si="0"/>
        <v>0</v>
      </c>
      <c r="J41" s="105"/>
      <c r="K41" s="33"/>
    </row>
    <row r="42" spans="2:11" ht="20.100000000000001" customHeight="1" x14ac:dyDescent="0.25">
      <c r="B42" s="100" t="s">
        <v>43</v>
      </c>
      <c r="C42" s="107"/>
      <c r="D42" s="107"/>
      <c r="E42" s="107"/>
      <c r="F42" s="101"/>
      <c r="G42" s="22"/>
      <c r="H42" s="22">
        <f>SUM(H24:H41)</f>
        <v>5</v>
      </c>
      <c r="I42" s="108">
        <f>SUM(I39:J41)</f>
        <v>600</v>
      </c>
      <c r="J42" s="109"/>
      <c r="K42" s="29"/>
    </row>
    <row r="43" spans="2:11" ht="20.100000000000001" customHeight="1" x14ac:dyDescent="0.25">
      <c r="B43" s="12" t="s">
        <v>75</v>
      </c>
      <c r="C43" s="12"/>
      <c r="D43" s="12"/>
      <c r="E43" s="12"/>
      <c r="F43" s="12" t="s">
        <v>50</v>
      </c>
      <c r="G43" s="12" t="s">
        <v>76</v>
      </c>
      <c r="H43" s="12"/>
      <c r="I43" s="12"/>
      <c r="J43" s="12" t="s">
        <v>52</v>
      </c>
      <c r="K43" s="12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2021-04-20T06:56:37Z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