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40" windowHeight="5880" tabRatio="639"/>
  </bookViews>
  <sheets>
    <sheet name="广州逸林假日酒店" sheetId="30" r:id="rId1"/>
  </sheets>
  <definedNames>
    <definedName name="_xlnm.Print_Area" localSheetId="0">广州逸林假日酒店!$A$1:$G$23</definedName>
    <definedName name="_xlnm.Print_Titles" localSheetId="0">广州逸林假日酒店!$1:$5</definedName>
  </definedNames>
  <calcPr calcId="124519"/>
</workbook>
</file>

<file path=xl/calcChain.xml><?xml version="1.0" encoding="utf-8"?>
<calcChain xmlns="http://schemas.openxmlformats.org/spreadsheetml/2006/main">
  <c r="G19" i="30"/>
  <c r="G18"/>
  <c r="G17"/>
  <c r="G16"/>
  <c r="G15"/>
  <c r="G14"/>
  <c r="G13"/>
  <c r="G12"/>
  <c r="G11"/>
  <c r="G10"/>
  <c r="G9"/>
  <c r="G7" l="1"/>
  <c r="G20" l="1"/>
  <c r="G21" l="1"/>
  <c r="G22" s="1"/>
  <c r="G23" l="1"/>
</calcChain>
</file>

<file path=xl/sharedStrings.xml><?xml version="1.0" encoding="utf-8"?>
<sst xmlns="http://schemas.openxmlformats.org/spreadsheetml/2006/main" count="37" uniqueCount="37">
  <si>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</si>
  <si>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</si>
  <si>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</si>
  <si>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</si>
  <si>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项目</t>
  </si>
  <si>
    <t>规格</t>
  </si>
  <si>
    <r>
      <rPr>
        <b/>
        <sz val="9"/>
        <rFont val="宋体"/>
        <charset val="134"/>
      </rPr>
      <t>单价</t>
    </r>
  </si>
  <si>
    <r>
      <rPr>
        <b/>
        <sz val="9"/>
        <rFont val="宋体"/>
        <charset val="134"/>
      </rPr>
      <t>次数</t>
    </r>
  </si>
  <si>
    <r>
      <rPr>
        <b/>
        <sz val="9"/>
        <rFont val="宋体"/>
        <charset val="134"/>
      </rPr>
      <t>数量</t>
    </r>
  </si>
  <si>
    <r>
      <rPr>
        <b/>
        <sz val="9"/>
        <rFont val="宋体"/>
        <charset val="134"/>
      </rPr>
      <t>总价</t>
    </r>
  </si>
  <si>
    <t>会议室</t>
  </si>
  <si>
    <t>用餐</t>
  </si>
  <si>
    <t>工作人员住宿</t>
  </si>
  <si>
    <t>服务费</t>
  </si>
  <si>
    <r>
      <rPr>
        <sz val="9"/>
        <rFont val="宋体"/>
        <charset val="134"/>
      </rPr>
      <t>酒店内部自助午餐</t>
    </r>
    <r>
      <rPr>
        <sz val="9"/>
        <rFont val="Arial"/>
        <family val="2"/>
      </rPr>
      <t>&amp;</t>
    </r>
    <r>
      <rPr>
        <sz val="9"/>
        <rFont val="宋体"/>
        <charset val="134"/>
      </rPr>
      <t>晚宴</t>
    </r>
    <phoneticPr fontId="26" type="noConversion"/>
  </si>
  <si>
    <t>服务费（10%）</t>
    <phoneticPr fontId="26" type="noConversion"/>
  </si>
  <si>
    <t>小计</t>
    <phoneticPr fontId="26" type="noConversion"/>
  </si>
  <si>
    <t>税费（6%）</t>
    <phoneticPr fontId="29" type="noConversion"/>
  </si>
  <si>
    <r>
      <t>2017</t>
    </r>
    <r>
      <rPr>
        <sz val="9"/>
        <rFont val="宋体"/>
        <charset val="134"/>
      </rPr>
      <t>德科新品上市会</t>
    </r>
    <phoneticPr fontId="26" type="noConversion"/>
  </si>
  <si>
    <t>2017.7/26--7/28</t>
    <phoneticPr fontId="26" type="noConversion"/>
  </si>
  <si>
    <t>广州</t>
    <phoneticPr fontId="26" type="noConversion"/>
  </si>
  <si>
    <r>
      <t xml:space="preserve">酒店相关：广州逸林假日酒店
</t>
    </r>
    <r>
      <rPr>
        <b/>
        <sz val="10"/>
        <color indexed="10"/>
        <rFont val="宋体"/>
        <charset val="134"/>
      </rPr>
      <t>酒店地址：广州市白云区白云大道北2号</t>
    </r>
    <phoneticPr fontId="26" type="noConversion"/>
  </si>
  <si>
    <t>国际宴会厅，437平方米，高5m</t>
    <phoneticPr fontId="26" type="noConversion"/>
  </si>
  <si>
    <r>
      <t>7</t>
    </r>
    <r>
      <rPr>
        <sz val="9"/>
        <rFont val="宋体"/>
        <charset val="134"/>
      </rPr>
      <t>月</t>
    </r>
    <r>
      <rPr>
        <sz val="9"/>
        <rFont val="Arial"/>
        <family val="2"/>
      </rPr>
      <t>27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全天使用</t>
    </r>
    <phoneticPr fontId="26" type="noConversion"/>
  </si>
  <si>
    <r>
      <t>7</t>
    </r>
    <r>
      <rPr>
        <sz val="9"/>
        <rFont val="宋体"/>
        <charset val="134"/>
      </rPr>
      <t>月</t>
    </r>
    <r>
      <rPr>
        <sz val="9"/>
        <rFont val="Arial"/>
        <family val="2"/>
      </rPr>
      <t>27</t>
    </r>
    <r>
      <rPr>
        <sz val="9"/>
        <rFont val="宋体"/>
        <charset val="134"/>
      </rPr>
      <t>日午餐</t>
    </r>
    <r>
      <rPr>
        <sz val="9"/>
        <rFont val="Arial"/>
        <family val="2"/>
      </rPr>
      <t>-</t>
    </r>
    <r>
      <rPr>
        <sz val="9"/>
        <rFont val="宋体"/>
        <charset val="134"/>
      </rPr>
      <t>自助餐</t>
    </r>
    <phoneticPr fontId="26" type="noConversion"/>
  </si>
  <si>
    <r>
      <t>7</t>
    </r>
    <r>
      <rPr>
        <sz val="9"/>
        <rFont val="宋体"/>
        <charset val="134"/>
      </rPr>
      <t>月</t>
    </r>
    <r>
      <rPr>
        <sz val="9"/>
        <rFont val="Arial"/>
        <family val="2"/>
      </rPr>
      <t>27</t>
    </r>
    <r>
      <rPr>
        <sz val="9"/>
        <rFont val="宋体"/>
        <charset val="134"/>
      </rPr>
      <t>日</t>
    </r>
    <r>
      <rPr>
        <sz val="9"/>
        <rFont val="Arial"/>
        <family val="2"/>
      </rPr>
      <t>-</t>
    </r>
    <r>
      <rPr>
        <sz val="9"/>
        <rFont val="宋体"/>
        <charset val="134"/>
      </rPr>
      <t>围桌晚宴（不含酒水）</t>
    </r>
    <phoneticPr fontId="26" type="noConversion"/>
  </si>
  <si>
    <t>240人</t>
    <phoneticPr fontId="29" type="noConversion"/>
  </si>
  <si>
    <r>
      <t>LED</t>
    </r>
    <r>
      <rPr>
        <sz val="9"/>
        <rFont val="宋体"/>
        <family val="3"/>
        <charset val="134"/>
      </rPr>
      <t>高压强电费用</t>
    </r>
    <phoneticPr fontId="30" type="noConversion"/>
  </si>
  <si>
    <t>会议音响设备（含音控台）</t>
    <phoneticPr fontId="26" type="noConversion"/>
  </si>
  <si>
    <t>快递费用</t>
    <phoneticPr fontId="30" type="noConversion"/>
  </si>
  <si>
    <t>会议剩余物料快递费用</t>
    <phoneticPr fontId="30" type="noConversion"/>
  </si>
  <si>
    <t>LED屏幕及背景板（含人工运输费用）</t>
    <phoneticPr fontId="26" type="noConversion"/>
  </si>
  <si>
    <t>晚宴演出</t>
    <phoneticPr fontId="30" type="noConversion"/>
  </si>
  <si>
    <t>晚宴软饮</t>
    <phoneticPr fontId="30" type="noConversion"/>
  </si>
  <si>
    <t>工作人员交通（包含大交通+打车费用）</t>
    <phoneticPr fontId="30" type="noConversion"/>
  </si>
  <si>
    <r>
      <t>7</t>
    </r>
    <r>
      <rPr>
        <sz val="9"/>
        <rFont val="宋体"/>
        <charset val="134"/>
      </rPr>
      <t>月</t>
    </r>
    <r>
      <rPr>
        <sz val="9"/>
        <rFont val="Arial"/>
        <family val="2"/>
      </rPr>
      <t>27</t>
    </r>
    <r>
      <rPr>
        <sz val="9"/>
        <rFont val="宋体"/>
        <charset val="134"/>
      </rPr>
      <t>日</t>
    </r>
    <r>
      <rPr>
        <sz val="9"/>
        <rFont val="Arial"/>
        <family val="2"/>
      </rPr>
      <t>-</t>
    </r>
    <r>
      <rPr>
        <sz val="9"/>
        <rFont val="宋体"/>
        <charset val="134"/>
      </rPr>
      <t>茶歇</t>
    </r>
    <phoneticPr fontId="26" type="noConversion"/>
  </si>
  <si>
    <t>合计</t>
    <phoneticPr fontId="30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</si>
</sst>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51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9"/>
      <name val="Arial"/>
      <family val="2"/>
    </font>
    <font>
      <b/>
      <sz val="12"/>
      <name val="Arial"/>
      <family val="2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color indexed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0"/>
      <color indexed="10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2" borderId="0">
      <alignment vertical="center"/>
    </xf>
    <xf numFmtId="0" fontId="6" fillId="3" borderId="0">
      <alignment vertical="center"/>
    </xf>
    <xf numFmtId="0" fontId="6" fillId="4" borderId="0">
      <alignment vertical="center"/>
    </xf>
    <xf numFmtId="0" fontId="6" fillId="5" borderId="0">
      <alignment vertical="center"/>
    </xf>
    <xf numFmtId="0" fontId="6" fillId="6" borderId="0">
      <alignment vertical="center"/>
    </xf>
    <xf numFmtId="0" fontId="6" fillId="7" borderId="0">
      <alignment vertical="center"/>
    </xf>
    <xf numFmtId="0" fontId="6" fillId="8" borderId="0">
      <alignment vertical="center"/>
    </xf>
    <xf numFmtId="0" fontId="6" fillId="9" borderId="0">
      <alignment vertical="center"/>
    </xf>
    <xf numFmtId="0" fontId="6" fillId="10" borderId="0">
      <alignment vertical="center"/>
    </xf>
    <xf numFmtId="0" fontId="6" fillId="5" borderId="0">
      <alignment vertical="center"/>
    </xf>
    <xf numFmtId="0" fontId="6" fillId="8" borderId="0">
      <alignment vertical="center"/>
    </xf>
    <xf numFmtId="0" fontId="6" fillId="11" borderId="0">
      <alignment vertical="center"/>
    </xf>
    <xf numFmtId="0" fontId="7" fillId="12" borderId="0">
      <alignment vertical="center"/>
    </xf>
    <xf numFmtId="0" fontId="7" fillId="9" borderId="0">
      <alignment vertical="center"/>
    </xf>
    <xf numFmtId="0" fontId="7" fillId="10" borderId="0">
      <alignment vertical="center"/>
    </xf>
    <xf numFmtId="0" fontId="7" fillId="13" borderId="0">
      <alignment vertical="center"/>
    </xf>
    <xf numFmtId="0" fontId="7" fillId="14" borderId="0">
      <alignment vertical="center"/>
    </xf>
    <xf numFmtId="0" fontId="7" fillId="15" borderId="0">
      <alignment vertical="center"/>
    </xf>
    <xf numFmtId="0" fontId="7" fillId="16" borderId="0">
      <alignment vertical="center"/>
    </xf>
    <xf numFmtId="0" fontId="7" fillId="17" borderId="0">
      <alignment vertical="center"/>
    </xf>
    <xf numFmtId="0" fontId="7" fillId="18" borderId="0">
      <alignment vertical="center"/>
    </xf>
    <xf numFmtId="0" fontId="7" fillId="13" borderId="0">
      <alignment vertical="center"/>
    </xf>
    <xf numFmtId="0" fontId="7" fillId="14" borderId="0">
      <alignment vertical="center"/>
    </xf>
    <xf numFmtId="0" fontId="7" fillId="19" borderId="0">
      <alignment vertical="center"/>
    </xf>
    <xf numFmtId="0" fontId="8" fillId="3" borderId="0">
      <alignment vertical="center"/>
    </xf>
    <xf numFmtId="0" fontId="9" fillId="20" borderId="1">
      <alignment vertical="center"/>
    </xf>
    <xf numFmtId="0" fontId="10" fillId="21" borderId="2">
      <alignment vertical="center"/>
    </xf>
    <xf numFmtId="0" fontId="11" fillId="0" borderId="0">
      <alignment vertical="center"/>
    </xf>
    <xf numFmtId="0" fontId="12" fillId="4" borderId="0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7" borderId="1">
      <alignment vertical="center"/>
    </xf>
    <xf numFmtId="0" fontId="17" fillId="0" borderId="6">
      <alignment vertical="center"/>
    </xf>
    <xf numFmtId="0" fontId="18" fillId="22" borderId="0">
      <alignment vertical="center"/>
    </xf>
    <xf numFmtId="0" fontId="25" fillId="23" borderId="7">
      <alignment vertical="center"/>
    </xf>
    <xf numFmtId="0" fontId="19" fillId="20" borderId="8">
      <alignment vertical="center"/>
    </xf>
    <xf numFmtId="0" fontId="20" fillId="0" borderId="0">
      <alignment vertical="center"/>
    </xf>
    <xf numFmtId="0" fontId="21" fillId="0" borderId="9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4" fillId="2" borderId="0">
      <alignment vertical="center"/>
    </xf>
    <xf numFmtId="0" fontId="34" fillId="3" borderId="0">
      <alignment vertical="center"/>
    </xf>
    <xf numFmtId="0" fontId="34" fillId="4" borderId="0">
      <alignment vertical="center"/>
    </xf>
    <xf numFmtId="0" fontId="34" fillId="5" borderId="0">
      <alignment vertical="center"/>
    </xf>
    <xf numFmtId="0" fontId="34" fillId="6" borderId="0">
      <alignment vertical="center"/>
    </xf>
    <xf numFmtId="0" fontId="34" fillId="7" borderId="0">
      <alignment vertical="center"/>
    </xf>
    <xf numFmtId="0" fontId="34" fillId="8" borderId="0">
      <alignment vertical="center"/>
    </xf>
    <xf numFmtId="0" fontId="34" fillId="9" borderId="0">
      <alignment vertical="center"/>
    </xf>
    <xf numFmtId="0" fontId="34" fillId="10" borderId="0">
      <alignment vertical="center"/>
    </xf>
    <xf numFmtId="0" fontId="34" fillId="5" borderId="0">
      <alignment vertical="center"/>
    </xf>
    <xf numFmtId="0" fontId="34" fillId="8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9" borderId="0">
      <alignment vertical="center"/>
    </xf>
    <xf numFmtId="0" fontId="35" fillId="10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5" fillId="19" borderId="0">
      <alignment vertical="center"/>
    </xf>
    <xf numFmtId="0" fontId="36" fillId="3" borderId="0">
      <alignment vertical="center"/>
    </xf>
    <xf numFmtId="0" fontId="37" fillId="20" borderId="1">
      <alignment vertical="center"/>
    </xf>
    <xf numFmtId="0" fontId="38" fillId="21" borderId="2">
      <alignment vertical="center"/>
    </xf>
    <xf numFmtId="0" fontId="39" fillId="0" borderId="0">
      <alignment vertical="center"/>
    </xf>
    <xf numFmtId="0" fontId="40" fillId="4" borderId="0">
      <alignment vertical="center"/>
    </xf>
    <xf numFmtId="0" fontId="41" fillId="0" borderId="3">
      <alignment vertical="center"/>
    </xf>
    <xf numFmtId="0" fontId="42" fillId="0" borderId="4">
      <alignment vertical="center"/>
    </xf>
    <xf numFmtId="0" fontId="43" fillId="0" borderId="5">
      <alignment vertical="center"/>
    </xf>
    <xf numFmtId="0" fontId="43" fillId="0" borderId="0">
      <alignment vertical="center"/>
    </xf>
    <xf numFmtId="0" fontId="44" fillId="7" borderId="1">
      <alignment vertical="center"/>
    </xf>
    <xf numFmtId="0" fontId="45" fillId="0" borderId="6">
      <alignment vertical="center"/>
    </xf>
    <xf numFmtId="0" fontId="46" fillId="22" borderId="0">
      <alignment vertical="center"/>
    </xf>
    <xf numFmtId="0" fontId="33" fillId="23" borderId="7">
      <alignment vertical="center"/>
    </xf>
    <xf numFmtId="0" fontId="47" fillId="20" borderId="8">
      <alignment vertical="center"/>
    </xf>
    <xf numFmtId="0" fontId="48" fillId="0" borderId="0">
      <alignment vertical="center"/>
    </xf>
    <xf numFmtId="0" fontId="49" fillId="0" borderId="9">
      <alignment vertical="center"/>
    </xf>
    <xf numFmtId="0" fontId="50" fillId="0" borderId="0">
      <alignment vertical="center"/>
    </xf>
  </cellStyleXfs>
  <cellXfs count="49">
    <xf numFmtId="0" fontId="0" fillId="0" borderId="0" xfId="0">
      <alignment vertical="center"/>
    </xf>
    <xf numFmtId="0" fontId="3" fillId="24" borderId="0" xfId="0" applyNumberFormat="1" applyFont="1" applyFill="1" applyBorder="1" applyAlignment="1" applyProtection="1">
      <alignment horizontal="left" vertical="center"/>
    </xf>
    <xf numFmtId="0" fontId="3" fillId="24" borderId="0" xfId="0" applyNumberFormat="1" applyFont="1" applyFill="1" applyBorder="1" applyAlignment="1" applyProtection="1">
      <alignment vertical="center"/>
    </xf>
    <xf numFmtId="57" fontId="3" fillId="24" borderId="0" xfId="0" applyNumberFormat="1" applyFont="1" applyFill="1" applyBorder="1" applyAlignment="1" applyProtection="1">
      <alignment horizontal="left" vertical="center"/>
    </xf>
    <xf numFmtId="0" fontId="3" fillId="24" borderId="0" xfId="0" applyNumberFormat="1" applyFont="1" applyFill="1" applyBorder="1" applyAlignment="1" applyProtection="1">
      <alignment horizontal="center" vertical="center"/>
    </xf>
    <xf numFmtId="176" fontId="3" fillId="24" borderId="0" xfId="0" applyNumberFormat="1" applyFont="1" applyFill="1" applyBorder="1" applyAlignment="1" applyProtection="1">
      <alignment horizontal="center" vertical="center"/>
    </xf>
    <xf numFmtId="0" fontId="3" fillId="24" borderId="10" xfId="0" applyNumberFormat="1" applyFont="1" applyFill="1" applyBorder="1" applyAlignment="1" applyProtection="1">
      <alignment horizontal="center" vertical="center"/>
    </xf>
    <xf numFmtId="176" fontId="3" fillId="24" borderId="10" xfId="0" applyNumberFormat="1" applyFont="1" applyFill="1" applyBorder="1" applyAlignment="1" applyProtection="1">
      <alignment horizontal="center" vertical="center"/>
    </xf>
    <xf numFmtId="0" fontId="3" fillId="24" borderId="10" xfId="0" applyNumberFormat="1" applyFont="1" applyFill="1" applyBorder="1" applyAlignment="1" applyProtection="1">
      <alignment horizontal="left" vertical="center" wrapText="1"/>
    </xf>
    <xf numFmtId="0" fontId="23" fillId="24" borderId="11" xfId="0" applyNumberFormat="1" applyFont="1" applyFill="1" applyBorder="1" applyAlignment="1" applyProtection="1">
      <alignment vertical="center" wrapText="1"/>
    </xf>
    <xf numFmtId="0" fontId="23" fillId="24" borderId="10" xfId="0" applyNumberFormat="1" applyFont="1" applyFill="1" applyBorder="1" applyAlignment="1" applyProtection="1">
      <alignment horizontal="center" vertical="center" wrapText="1"/>
    </xf>
    <xf numFmtId="176" fontId="23" fillId="24" borderId="10" xfId="0" applyNumberFormat="1" applyFont="1" applyFill="1" applyBorder="1" applyAlignment="1" applyProtection="1">
      <alignment horizontal="center" vertical="center"/>
    </xf>
    <xf numFmtId="0" fontId="23" fillId="24" borderId="10" xfId="0" applyNumberFormat="1" applyFont="1" applyFill="1" applyBorder="1" applyAlignment="1" applyProtection="1">
      <alignment horizontal="center" vertical="center"/>
    </xf>
    <xf numFmtId="176" fontId="3" fillId="24" borderId="10" xfId="0" applyNumberFormat="1" applyFont="1" applyFill="1" applyBorder="1" applyAlignment="1">
      <alignment horizontal="center" vertical="center"/>
    </xf>
    <xf numFmtId="176" fontId="3" fillId="11" borderId="10" xfId="0" applyNumberFormat="1" applyFont="1" applyFill="1" applyBorder="1" applyAlignment="1" applyProtection="1">
      <alignment horizontal="center" vertical="center"/>
    </xf>
    <xf numFmtId="176" fontId="24" fillId="17" borderId="10" xfId="0" applyNumberFormat="1" applyFont="1" applyFill="1" applyBorder="1" applyAlignment="1" applyProtection="1">
      <alignment horizontal="center" vertical="center"/>
    </xf>
    <xf numFmtId="0" fontId="1" fillId="24" borderId="0" xfId="0" applyNumberFormat="1" applyFont="1" applyFill="1" applyBorder="1" applyAlignment="1" applyProtection="1">
      <alignment horizontal="left" vertical="center"/>
    </xf>
    <xf numFmtId="0" fontId="32" fillId="24" borderId="0" xfId="0" applyNumberFormat="1" applyFont="1" applyFill="1" applyBorder="1" applyAlignment="1" applyProtection="1">
      <alignment horizontal="left" vertical="center"/>
    </xf>
    <xf numFmtId="0" fontId="32" fillId="24" borderId="10" xfId="0" applyNumberFormat="1" applyFont="1" applyFill="1" applyBorder="1" applyAlignment="1" applyProtection="1">
      <alignment horizontal="left" vertical="center" wrapText="1"/>
    </xf>
    <xf numFmtId="176" fontId="3" fillId="0" borderId="10" xfId="0" applyNumberFormat="1" applyFont="1" applyFill="1" applyBorder="1" applyAlignment="1" applyProtection="1">
      <alignment horizontal="center" vertical="center"/>
    </xf>
    <xf numFmtId="0" fontId="27" fillId="17" borderId="10" xfId="0" applyNumberFormat="1" applyFont="1" applyFill="1" applyBorder="1" applyAlignment="1" applyProtection="1">
      <alignment horizontal="center" vertical="center"/>
    </xf>
    <xf numFmtId="0" fontId="23" fillId="17" borderId="10" xfId="0" applyNumberFormat="1" applyFont="1" applyFill="1" applyBorder="1" applyAlignment="1" applyProtection="1">
      <alignment horizontal="center" vertical="center"/>
    </xf>
    <xf numFmtId="0" fontId="28" fillId="24" borderId="11" xfId="0" applyNumberFormat="1" applyFont="1" applyFill="1" applyBorder="1" applyAlignment="1" applyProtection="1">
      <alignment horizontal="left" vertical="center" wrapText="1"/>
    </xf>
    <xf numFmtId="0" fontId="28" fillId="24" borderId="13" xfId="0" applyNumberFormat="1" applyFont="1" applyFill="1" applyBorder="1" applyAlignment="1" applyProtection="1">
      <alignment horizontal="left" vertical="center" wrapText="1"/>
    </xf>
    <xf numFmtId="0" fontId="28" fillId="24" borderId="14" xfId="0" applyNumberFormat="1" applyFont="1" applyFill="1" applyBorder="1" applyAlignment="1" applyProtection="1">
      <alignment horizontal="left" vertical="center" wrapText="1"/>
    </xf>
    <xf numFmtId="0" fontId="26" fillId="24" borderId="15" xfId="0" applyNumberFormat="1" applyFont="1" applyFill="1" applyBorder="1" applyAlignment="1" applyProtection="1">
      <alignment horizontal="center" vertical="center" wrapText="1"/>
    </xf>
    <xf numFmtId="0" fontId="1" fillId="24" borderId="11" xfId="0" applyNumberFormat="1" applyFont="1" applyFill="1" applyBorder="1" applyAlignment="1" applyProtection="1">
      <alignment horizontal="center" vertical="center" wrapText="1"/>
    </xf>
    <xf numFmtId="0" fontId="26" fillId="24" borderId="14" xfId="0" applyNumberFormat="1" applyFont="1" applyFill="1" applyBorder="1" applyAlignment="1" applyProtection="1">
      <alignment horizontal="center" vertical="center" wrapText="1"/>
    </xf>
    <xf numFmtId="0" fontId="26" fillId="24" borderId="11" xfId="0" applyNumberFormat="1" applyFont="1" applyFill="1" applyBorder="1" applyAlignment="1" applyProtection="1">
      <alignment horizontal="center" vertical="center" wrapText="1"/>
    </xf>
    <xf numFmtId="0" fontId="26" fillId="11" borderId="10" xfId="0" applyNumberFormat="1" applyFont="1" applyFill="1" applyBorder="1" applyAlignment="1" applyProtection="1">
      <alignment horizontal="center" vertical="center"/>
    </xf>
    <xf numFmtId="0" fontId="3" fillId="11" borderId="10" xfId="0" applyNumberFormat="1" applyFont="1" applyFill="1" applyBorder="1" applyAlignment="1" applyProtection="1">
      <alignment horizontal="center" vertical="center"/>
    </xf>
    <xf numFmtId="0" fontId="30" fillId="11" borderId="11" xfId="0" applyNumberFormat="1" applyFont="1" applyFill="1" applyBorder="1" applyAlignment="1" applyProtection="1">
      <alignment horizontal="center" vertical="center"/>
    </xf>
    <xf numFmtId="0" fontId="26" fillId="11" borderId="13" xfId="0" applyNumberFormat="1" applyFont="1" applyFill="1" applyBorder="1" applyAlignment="1" applyProtection="1">
      <alignment horizontal="center" vertical="center"/>
    </xf>
    <xf numFmtId="0" fontId="26" fillId="11" borderId="14" xfId="0" applyNumberFormat="1" applyFont="1" applyFill="1" applyBorder="1" applyAlignment="1" applyProtection="1">
      <alignment horizontal="center" vertical="center"/>
    </xf>
    <xf numFmtId="0" fontId="1" fillId="11" borderId="10" xfId="0" applyNumberFormat="1" applyFont="1" applyFill="1" applyBorder="1" applyAlignment="1" applyProtection="1">
      <alignment horizontal="center" vertical="center"/>
    </xf>
    <xf numFmtId="0" fontId="26" fillId="24" borderId="12" xfId="0" applyNumberFormat="1" applyFont="1" applyFill="1" applyBorder="1" applyAlignment="1" applyProtection="1">
      <alignment horizontal="center" vertical="center" wrapText="1"/>
    </xf>
    <xf numFmtId="0" fontId="26" fillId="24" borderId="16" xfId="0" applyNumberFormat="1" applyFont="1" applyFill="1" applyBorder="1" applyAlignment="1" applyProtection="1">
      <alignment horizontal="center" vertical="center" wrapText="1"/>
    </xf>
    <xf numFmtId="0" fontId="1" fillId="24" borderId="12" xfId="0" applyFont="1" applyFill="1" applyBorder="1" applyAlignment="1">
      <alignment horizontal="center" vertical="center" wrapText="1"/>
    </xf>
    <xf numFmtId="0" fontId="1" fillId="24" borderId="16" xfId="0" applyFont="1" applyFill="1" applyBorder="1" applyAlignment="1">
      <alignment horizontal="center" vertical="center" wrapText="1"/>
    </xf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3" fillId="24" borderId="12" xfId="0" applyNumberFormat="1" applyFont="1" applyFill="1" applyBorder="1" applyAlignment="1" applyProtection="1">
      <alignment horizontal="center" vertical="center" wrapText="1"/>
    </xf>
    <xf numFmtId="0" fontId="3" fillId="24" borderId="15" xfId="0" applyNumberFormat="1" applyFont="1" applyFill="1" applyBorder="1" applyAlignment="1" applyProtection="1">
      <alignment horizontal="center" vertical="center" wrapText="1"/>
    </xf>
    <xf numFmtId="0" fontId="3" fillId="24" borderId="16" xfId="0" applyNumberFormat="1" applyFont="1" applyFill="1" applyBorder="1" applyAlignment="1" applyProtection="1">
      <alignment horizontal="center" vertical="center" wrapText="1"/>
    </xf>
    <xf numFmtId="0" fontId="1" fillId="24" borderId="18" xfId="0" applyNumberFormat="1" applyFont="1" applyFill="1" applyBorder="1" applyAlignment="1" applyProtection="1">
      <alignment horizontal="center" vertical="center" wrapText="1"/>
    </xf>
    <xf numFmtId="0" fontId="1" fillId="24" borderId="19" xfId="0" applyNumberFormat="1" applyFont="1" applyFill="1" applyBorder="1" applyAlignment="1" applyProtection="1">
      <alignment horizontal="center" vertical="center" wrapText="1"/>
    </xf>
    <xf numFmtId="0" fontId="1" fillId="24" borderId="17" xfId="0" applyNumberFormat="1" applyFont="1" applyFill="1" applyBorder="1" applyAlignment="1" applyProtection="1">
      <alignment horizontal="center" vertical="center" wrapText="1"/>
    </xf>
    <xf numFmtId="0" fontId="1" fillId="24" borderId="20" xfId="0" applyNumberFormat="1" applyFont="1" applyFill="1" applyBorder="1" applyAlignment="1" applyProtection="1">
      <alignment horizontal="center" vertical="center" wrapText="1"/>
    </xf>
    <xf numFmtId="0" fontId="1" fillId="24" borderId="12" xfId="0" applyNumberFormat="1" applyFont="1" applyFill="1" applyBorder="1" applyAlignment="1" applyProtection="1">
      <alignment horizontal="center" vertical="center" wrapText="1"/>
    </xf>
    <xf numFmtId="0" fontId="1" fillId="24" borderId="16" xfId="0" applyNumberFormat="1" applyFont="1" applyFill="1" applyBorder="1" applyAlignment="1" applyProtection="1">
      <alignment horizontal="center" vertical="center" wrapText="1"/>
    </xf>
  </cellXfs>
  <cellStyles count="88">
    <cellStyle name="_ET_STYLE_NoName_00_" xfId="1"/>
    <cellStyle name="0,0_x005f_x005f_x005f_x000d__x005f_x005f_x005f_x000a_NA_x005f_x005f_x005f_x000d__x005f_x005f_x005f_x000a_" xfId="2"/>
    <cellStyle name="20% - Accent1" xfId="3"/>
    <cellStyle name="20% - Accent1 2" xfId="47"/>
    <cellStyle name="20% - Accent2" xfId="4"/>
    <cellStyle name="20% - Accent2 2" xfId="48"/>
    <cellStyle name="20% - Accent3" xfId="5"/>
    <cellStyle name="20% - Accent3 2" xfId="49"/>
    <cellStyle name="20% - Accent4" xfId="6"/>
    <cellStyle name="20% - Accent4 2" xfId="50"/>
    <cellStyle name="20% - Accent5" xfId="7"/>
    <cellStyle name="20% - Accent5 2" xfId="51"/>
    <cellStyle name="20% - Accent6" xfId="8"/>
    <cellStyle name="20% - Accent6 2" xfId="52"/>
    <cellStyle name="40% - Accent1" xfId="9"/>
    <cellStyle name="40% - Accent1 2" xfId="53"/>
    <cellStyle name="40% - Accent2" xfId="10"/>
    <cellStyle name="40% - Accent2 2" xfId="54"/>
    <cellStyle name="40% - Accent3" xfId="11"/>
    <cellStyle name="40% - Accent3 2" xfId="55"/>
    <cellStyle name="40% - Accent4" xfId="12"/>
    <cellStyle name="40% - Accent4 2" xfId="56"/>
    <cellStyle name="40% - Accent5" xfId="13"/>
    <cellStyle name="40% - Accent5 2" xfId="57"/>
    <cellStyle name="40% - Accent6" xfId="14"/>
    <cellStyle name="40% - Accent6 2" xfId="58"/>
    <cellStyle name="60% - Accent1" xfId="15"/>
    <cellStyle name="60% - Accent1 2" xfId="59"/>
    <cellStyle name="60% - Accent2" xfId="16"/>
    <cellStyle name="60% - Accent2 2" xfId="60"/>
    <cellStyle name="60% - Accent3" xfId="17"/>
    <cellStyle name="60% - Accent3 2" xfId="61"/>
    <cellStyle name="60% - Accent4" xfId="18"/>
    <cellStyle name="60% - Accent4 2" xfId="62"/>
    <cellStyle name="60% - Accent5" xfId="19"/>
    <cellStyle name="60% - Accent5 2" xfId="63"/>
    <cellStyle name="60% - Accent6" xfId="20"/>
    <cellStyle name="60% - Accent6 2" xfId="64"/>
    <cellStyle name="Accent1" xfId="21"/>
    <cellStyle name="Accent1 2" xfId="65"/>
    <cellStyle name="Accent2" xfId="22"/>
    <cellStyle name="Accent2 2" xfId="66"/>
    <cellStyle name="Accent3" xfId="23"/>
    <cellStyle name="Accent3 2" xfId="67"/>
    <cellStyle name="Accent4" xfId="24"/>
    <cellStyle name="Accent4 2" xfId="68"/>
    <cellStyle name="Accent5" xfId="25"/>
    <cellStyle name="Accent5 2" xfId="69"/>
    <cellStyle name="Accent6" xfId="26"/>
    <cellStyle name="Accent6 2" xfId="70"/>
    <cellStyle name="Bad" xfId="27"/>
    <cellStyle name="Bad 2" xfId="71"/>
    <cellStyle name="Calculation" xfId="28"/>
    <cellStyle name="Calculation 2" xfId="72"/>
    <cellStyle name="Check Cell" xfId="29"/>
    <cellStyle name="Check Cell 2" xfId="73"/>
    <cellStyle name="Explanatory Text" xfId="30"/>
    <cellStyle name="Explanatory Text 2" xfId="74"/>
    <cellStyle name="Good" xfId="31"/>
    <cellStyle name="Good 2" xfId="75"/>
    <cellStyle name="Heading 1" xfId="32"/>
    <cellStyle name="Heading 1 2" xfId="76"/>
    <cellStyle name="Heading 2" xfId="33"/>
    <cellStyle name="Heading 2 2" xfId="77"/>
    <cellStyle name="Heading 3" xfId="34"/>
    <cellStyle name="Heading 3 2" xfId="78"/>
    <cellStyle name="Heading 4" xfId="35"/>
    <cellStyle name="Heading 4 2" xfId="79"/>
    <cellStyle name="Input" xfId="36"/>
    <cellStyle name="Input 2" xfId="80"/>
    <cellStyle name="Linked Cell" xfId="37"/>
    <cellStyle name="Linked Cell 2" xfId="81"/>
    <cellStyle name="Neutral" xfId="38"/>
    <cellStyle name="Neutral 2" xfId="82"/>
    <cellStyle name="Note" xfId="39"/>
    <cellStyle name="Note 2" xfId="83"/>
    <cellStyle name="Output" xfId="40"/>
    <cellStyle name="Output 2" xfId="84"/>
    <cellStyle name="Title" xfId="41"/>
    <cellStyle name="Title 2" xfId="85"/>
    <cellStyle name="Total" xfId="42"/>
    <cellStyle name="Total 2" xfId="86"/>
    <cellStyle name="Warning Text" xfId="43"/>
    <cellStyle name="Warning Text 2" xfId="87"/>
    <cellStyle name="常规" xfId="0" builtinId="0"/>
    <cellStyle name="常规 2" xfId="46"/>
    <cellStyle name="样式 1" xfId="44"/>
    <cellStyle name="一般_Sheet1" xfId="4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23"/>
  <sheetViews>
    <sheetView tabSelected="1" view="pageBreakPreview" zoomScaleSheetLayoutView="100" workbookViewId="0">
      <selection activeCell="G9" sqref="G9"/>
    </sheetView>
  </sheetViews>
  <sheetFormatPr defaultRowHeight="12" customHeight="1"/>
  <cols>
    <col min="1" max="1" width="9.25" style="1" customWidth="1" collapsed="1"/>
    <col min="2" max="2" width="17" style="1" customWidth="1"/>
    <col min="3" max="3" width="37.125" style="1" customWidth="1"/>
    <col min="4" max="4" width="13.25" style="5" customWidth="1"/>
    <col min="5" max="5" width="9.875" style="5" customWidth="1"/>
    <col min="6" max="6" width="15.25" style="5" customWidth="1"/>
    <col min="7" max="7" width="21.125" style="4" customWidth="1"/>
    <col min="8" max="16384" width="9" style="2"/>
  </cols>
  <sheetData>
    <row r="1" spans="1:7" ht="12" customHeight="1">
      <c r="A1" s="1" t="s">
        <v>0</v>
      </c>
      <c r="C1" s="1" t="s">
        <v>18</v>
      </c>
    </row>
    <row r="2" spans="1:7" ht="12" customHeight="1">
      <c r="A2" s="1" t="s">
        <v>1</v>
      </c>
      <c r="C2" s="3" t="s">
        <v>19</v>
      </c>
    </row>
    <row r="3" spans="1:7" ht="12" customHeight="1">
      <c r="A3" s="1" t="s">
        <v>2</v>
      </c>
      <c r="C3" s="16" t="s">
        <v>20</v>
      </c>
    </row>
    <row r="4" spans="1:7" ht="12" customHeight="1">
      <c r="A4" s="1" t="s">
        <v>3</v>
      </c>
      <c r="C4" s="17" t="s">
        <v>26</v>
      </c>
    </row>
    <row r="5" spans="1:7" s="4" customFormat="1" ht="15" customHeight="1">
      <c r="A5" s="9" t="s">
        <v>4</v>
      </c>
      <c r="B5" s="9"/>
      <c r="C5" s="10" t="s">
        <v>5</v>
      </c>
      <c r="D5" s="11" t="s">
        <v>6</v>
      </c>
      <c r="E5" s="11" t="s">
        <v>7</v>
      </c>
      <c r="F5" s="11" t="s">
        <v>8</v>
      </c>
      <c r="G5" s="12" t="s">
        <v>9</v>
      </c>
    </row>
    <row r="6" spans="1:7" s="4" customFormat="1" ht="30.75" customHeight="1">
      <c r="A6" s="22" t="s">
        <v>21</v>
      </c>
      <c r="B6" s="23"/>
      <c r="C6" s="23"/>
      <c r="D6" s="23"/>
      <c r="E6" s="23"/>
      <c r="F6" s="23"/>
      <c r="G6" s="24"/>
    </row>
    <row r="7" spans="1:7" s="4" customFormat="1" ht="22.5" customHeight="1">
      <c r="A7" s="35" t="s">
        <v>10</v>
      </c>
      <c r="B7" s="37" t="s">
        <v>22</v>
      </c>
      <c r="C7" s="8" t="s">
        <v>23</v>
      </c>
      <c r="D7" s="7">
        <v>21000</v>
      </c>
      <c r="E7" s="6">
        <v>1</v>
      </c>
      <c r="F7" s="6">
        <v>1</v>
      </c>
      <c r="G7" s="6">
        <f t="shared" ref="G7:G19" si="0">D7*E7*F7</f>
        <v>21000</v>
      </c>
    </row>
    <row r="8" spans="1:7" s="4" customFormat="1" ht="22.5" customHeight="1">
      <c r="A8" s="36"/>
      <c r="B8" s="38"/>
      <c r="C8" s="8" t="s">
        <v>27</v>
      </c>
      <c r="D8" s="19">
        <v>242</v>
      </c>
      <c r="E8" s="6">
        <v>1</v>
      </c>
      <c r="F8" s="6">
        <v>1</v>
      </c>
      <c r="G8" s="6">
        <v>252</v>
      </c>
    </row>
    <row r="9" spans="1:7" s="4" customFormat="1" ht="22.5" customHeight="1">
      <c r="A9" s="35" t="s">
        <v>11</v>
      </c>
      <c r="B9" s="40" t="s">
        <v>14</v>
      </c>
      <c r="C9" s="8" t="s">
        <v>24</v>
      </c>
      <c r="D9" s="19">
        <v>88</v>
      </c>
      <c r="E9" s="7">
        <v>1</v>
      </c>
      <c r="F9" s="6">
        <v>116</v>
      </c>
      <c r="G9" s="6">
        <f t="shared" si="0"/>
        <v>10208</v>
      </c>
    </row>
    <row r="10" spans="1:7" s="4" customFormat="1" ht="22.5" customHeight="1">
      <c r="A10" s="25"/>
      <c r="B10" s="41"/>
      <c r="C10" s="8" t="s">
        <v>25</v>
      </c>
      <c r="D10" s="19">
        <v>2600</v>
      </c>
      <c r="E10" s="7">
        <v>1</v>
      </c>
      <c r="F10" s="6">
        <v>11</v>
      </c>
      <c r="G10" s="6">
        <f t="shared" si="0"/>
        <v>28600</v>
      </c>
    </row>
    <row r="11" spans="1:7" s="4" customFormat="1" ht="22.5" customHeight="1">
      <c r="A11" s="25"/>
      <c r="B11" s="41"/>
      <c r="C11" s="8" t="s">
        <v>35</v>
      </c>
      <c r="D11" s="19">
        <v>48</v>
      </c>
      <c r="E11" s="7">
        <v>2</v>
      </c>
      <c r="F11" s="6">
        <v>80</v>
      </c>
      <c r="G11" s="6">
        <f t="shared" si="0"/>
        <v>7680</v>
      </c>
    </row>
    <row r="12" spans="1:7" s="4" customFormat="1" ht="22.5" customHeight="1">
      <c r="A12" s="36"/>
      <c r="B12" s="42"/>
      <c r="C12" s="18" t="s">
        <v>33</v>
      </c>
      <c r="D12" s="19">
        <v>65</v>
      </c>
      <c r="E12" s="7">
        <v>1</v>
      </c>
      <c r="F12" s="6">
        <v>10</v>
      </c>
      <c r="G12" s="6">
        <f t="shared" si="0"/>
        <v>650</v>
      </c>
    </row>
    <row r="13" spans="1:7" s="4" customFormat="1" ht="22.5" customHeight="1">
      <c r="A13" s="39"/>
      <c r="B13" s="25"/>
      <c r="C13" s="18" t="s">
        <v>31</v>
      </c>
      <c r="D13" s="19">
        <v>37450</v>
      </c>
      <c r="E13" s="7">
        <v>1</v>
      </c>
      <c r="F13" s="7">
        <v>1</v>
      </c>
      <c r="G13" s="6">
        <f t="shared" si="0"/>
        <v>37450</v>
      </c>
    </row>
    <row r="14" spans="1:7" s="4" customFormat="1" ht="22.5" customHeight="1">
      <c r="A14" s="39"/>
      <c r="B14" s="25"/>
      <c r="C14" s="18" t="s">
        <v>28</v>
      </c>
      <c r="D14" s="19">
        <v>8450</v>
      </c>
      <c r="E14" s="7">
        <v>1</v>
      </c>
      <c r="F14" s="7">
        <v>1</v>
      </c>
      <c r="G14" s="6">
        <f t="shared" si="0"/>
        <v>8450</v>
      </c>
    </row>
    <row r="15" spans="1:7" s="4" customFormat="1" ht="22.5" customHeight="1">
      <c r="A15" s="47" t="s">
        <v>29</v>
      </c>
      <c r="B15" s="43" t="s">
        <v>30</v>
      </c>
      <c r="C15" s="44"/>
      <c r="D15" s="19">
        <v>1455</v>
      </c>
      <c r="E15" s="7">
        <v>1</v>
      </c>
      <c r="F15" s="7">
        <v>1</v>
      </c>
      <c r="G15" s="6">
        <f t="shared" si="0"/>
        <v>1455</v>
      </c>
    </row>
    <row r="16" spans="1:7" s="4" customFormat="1" ht="22.5" customHeight="1">
      <c r="A16" s="48"/>
      <c r="B16" s="45"/>
      <c r="C16" s="46"/>
      <c r="D16" s="19">
        <v>260</v>
      </c>
      <c r="E16" s="7">
        <v>1</v>
      </c>
      <c r="F16" s="7">
        <v>1</v>
      </c>
      <c r="G16" s="6">
        <f t="shared" si="0"/>
        <v>260</v>
      </c>
    </row>
    <row r="17" spans="1:7" s="4" customFormat="1" ht="22.5" customHeight="1">
      <c r="A17" s="25"/>
      <c r="B17" s="26" t="s">
        <v>32</v>
      </c>
      <c r="C17" s="27"/>
      <c r="D17" s="19">
        <v>4320</v>
      </c>
      <c r="E17" s="7">
        <v>1</v>
      </c>
      <c r="F17" s="7">
        <v>1</v>
      </c>
      <c r="G17" s="6">
        <f t="shared" si="0"/>
        <v>4320</v>
      </c>
    </row>
    <row r="18" spans="1:7" s="4" customFormat="1" ht="22.5" customHeight="1">
      <c r="A18" s="25"/>
      <c r="B18" s="26" t="s">
        <v>34</v>
      </c>
      <c r="C18" s="27"/>
      <c r="D18" s="13">
        <v>2180</v>
      </c>
      <c r="E18" s="13">
        <v>2</v>
      </c>
      <c r="F18" s="13">
        <v>2</v>
      </c>
      <c r="G18" s="6">
        <f t="shared" si="0"/>
        <v>8720</v>
      </c>
    </row>
    <row r="19" spans="1:7" s="4" customFormat="1" ht="22.5" customHeight="1">
      <c r="A19" s="25"/>
      <c r="B19" s="28" t="s">
        <v>12</v>
      </c>
      <c r="C19" s="27"/>
      <c r="D19" s="13">
        <v>458</v>
      </c>
      <c r="E19" s="13">
        <v>2</v>
      </c>
      <c r="F19" s="13">
        <v>2</v>
      </c>
      <c r="G19" s="6">
        <f t="shared" si="0"/>
        <v>1832</v>
      </c>
    </row>
    <row r="20" spans="1:7" ht="22.5" customHeight="1">
      <c r="A20" s="34" t="s">
        <v>36</v>
      </c>
      <c r="B20" s="30"/>
      <c r="C20" s="30"/>
      <c r="D20" s="30"/>
      <c r="E20" s="30"/>
      <c r="F20" s="30"/>
      <c r="G20" s="14">
        <f>SUM(G7:G19)</f>
        <v>130877</v>
      </c>
    </row>
    <row r="21" spans="1:7" ht="22.5" customHeight="1">
      <c r="A21" s="29" t="s">
        <v>15</v>
      </c>
      <c r="B21" s="30"/>
      <c r="C21" s="30" t="s">
        <v>13</v>
      </c>
      <c r="D21" s="30"/>
      <c r="E21" s="30"/>
      <c r="F21" s="30"/>
      <c r="G21" s="14">
        <f>SUM(G20*0.1)</f>
        <v>13087.7</v>
      </c>
    </row>
    <row r="22" spans="1:7" ht="22.5" customHeight="1">
      <c r="A22" s="31" t="s">
        <v>17</v>
      </c>
      <c r="B22" s="32"/>
      <c r="C22" s="32"/>
      <c r="D22" s="32"/>
      <c r="E22" s="32"/>
      <c r="F22" s="33"/>
      <c r="G22" s="14">
        <f>(G20+G21)*0.06</f>
        <v>8637.8819999999996</v>
      </c>
    </row>
    <row r="23" spans="1:7" ht="22.5" customHeight="1">
      <c r="A23" s="20" t="s">
        <v>16</v>
      </c>
      <c r="B23" s="21"/>
      <c r="C23" s="21"/>
      <c r="D23" s="21"/>
      <c r="E23" s="21"/>
      <c r="F23" s="21"/>
      <c r="G23" s="15">
        <f>SUM(G20:G22)</f>
        <v>152602.58200000002</v>
      </c>
    </row>
  </sheetData>
  <mergeCells count="17">
    <mergeCell ref="A15:A16"/>
    <mergeCell ref="A23:F23"/>
    <mergeCell ref="A6:G6"/>
    <mergeCell ref="A17:A19"/>
    <mergeCell ref="B18:C18"/>
    <mergeCell ref="B19:C19"/>
    <mergeCell ref="A21:F21"/>
    <mergeCell ref="A22:F22"/>
    <mergeCell ref="A20:F20"/>
    <mergeCell ref="B17:C17"/>
    <mergeCell ref="A9:A12"/>
    <mergeCell ref="A7:A8"/>
    <mergeCell ref="B7:B8"/>
    <mergeCell ref="B13:B14"/>
    <mergeCell ref="A13:A14"/>
    <mergeCell ref="B9:B12"/>
    <mergeCell ref="B15:C16"/>
  </mergeCells>
  <phoneticPr fontId="30" type="noConversion"/>
  <pageMargins left="0.59055118110236227" right="0.19685039370078741" top="0.39370078740157483" bottom="0.51181102362204722" header="0.31496062992125984" footer="0.51181102362204722"/>
  <pageSetup paperSize="9" scale="70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广州逸林假日酒店</vt:lpstr>
      <vt:lpstr>广州逸林假日酒店!Print_Area</vt:lpstr>
      <vt:lpstr>广州逸林假日酒店!Print_Titles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Adimn</cp:lastModifiedBy>
  <cp:revision/>
  <cp:lastPrinted>2017-12-01T07:35:32Z</cp:lastPrinted>
  <dcterms:created xsi:type="dcterms:W3CDTF">1996-12-17T01:32:42Z</dcterms:created>
  <dcterms:modified xsi:type="dcterms:W3CDTF">2017-12-01T07:36:39Z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2052-6.6.0.2877</vt:lpwstr>
  </property>
</Properties>
</file>